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LS-WSXL7B3\share\要項／組合せ／結果\要項・組合せ・結果2021\HP掲載前_長濱\"/>
    </mc:Choice>
  </mc:AlternateContent>
  <xr:revisionPtr revIDLastSave="0" documentId="8_{9D8441EF-EA6D-46FA-A0E2-295A05EFC2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  <sheet name="参加申込書_入力例" sheetId="7" r:id="rId2"/>
  </sheets>
  <definedNames>
    <definedName name="_xlnm.Print_Area" localSheetId="0">参加申込書!$D$1:$AX$28</definedName>
    <definedName name="_xlnm.Print_Area" localSheetId="1">参加申込書_入力例!$D$1:$AX$28</definedName>
  </definedNames>
  <calcPr calcId="191029"/>
  <fileRecoveryPr repairLoad="1"/>
</workbook>
</file>

<file path=xl/calcChain.xml><?xml version="1.0" encoding="utf-8"?>
<calcChain xmlns="http://schemas.openxmlformats.org/spreadsheetml/2006/main">
  <c r="AT20" i="1" l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T3" i="1"/>
  <c r="AT27" i="1"/>
  <c r="AT26" i="1"/>
  <c r="AT25" i="1"/>
  <c r="AT24" i="1"/>
  <c r="AT23" i="1"/>
  <c r="IR33" i="7"/>
  <c r="IQ33" i="7"/>
  <c r="IP33" i="7"/>
  <c r="IO33" i="7"/>
  <c r="IR32" i="7"/>
  <c r="IQ32" i="7"/>
  <c r="IP32" i="7"/>
  <c r="IO32" i="7"/>
  <c r="IR31" i="7"/>
  <c r="IQ31" i="7"/>
  <c r="IP31" i="7"/>
  <c r="IO31" i="7"/>
  <c r="IR30" i="7"/>
  <c r="IQ30" i="7"/>
  <c r="IP30" i="7"/>
  <c r="IO30" i="7"/>
  <c r="IR29" i="7"/>
  <c r="IQ29" i="7"/>
  <c r="IP29" i="7"/>
  <c r="IO29" i="7"/>
  <c r="IS28" i="7"/>
  <c r="IR28" i="7"/>
  <c r="IQ28" i="7"/>
  <c r="IP28" i="7"/>
  <c r="IO28" i="7"/>
  <c r="IS27" i="7"/>
  <c r="IR27" i="7"/>
  <c r="IQ27" i="7"/>
  <c r="IP27" i="7"/>
  <c r="IO27" i="7"/>
  <c r="AT27" i="7"/>
  <c r="IS26" i="7"/>
  <c r="IR26" i="7"/>
  <c r="IQ26" i="7"/>
  <c r="IP26" i="7"/>
  <c r="IO26" i="7"/>
  <c r="AT26" i="7"/>
  <c r="IS25" i="7"/>
  <c r="IR25" i="7"/>
  <c r="IQ25" i="7"/>
  <c r="IP25" i="7"/>
  <c r="IO25" i="7"/>
  <c r="AT25" i="7"/>
  <c r="HV24" i="7"/>
  <c r="HU24" i="7"/>
  <c r="HT24" i="7"/>
  <c r="HS24" i="7"/>
  <c r="HR24" i="7"/>
  <c r="AT24" i="7"/>
  <c r="HV23" i="7"/>
  <c r="HU23" i="7"/>
  <c r="HT23" i="7"/>
  <c r="HS23" i="7"/>
  <c r="HR23" i="7"/>
  <c r="AT23" i="7"/>
  <c r="HV22" i="7"/>
  <c r="HU22" i="7"/>
  <c r="HT22" i="7"/>
  <c r="HS22" i="7"/>
  <c r="HR22" i="7"/>
  <c r="IS21" i="7"/>
  <c r="IR21" i="7"/>
  <c r="IQ21" i="7"/>
  <c r="IP21" i="7"/>
  <c r="IO21" i="7"/>
  <c r="IS20" i="7"/>
  <c r="IR20" i="7"/>
  <c r="IQ20" i="7"/>
  <c r="IP20" i="7"/>
  <c r="IO20" i="7"/>
  <c r="AT20" i="7"/>
  <c r="IS19" i="7"/>
  <c r="IR19" i="7"/>
  <c r="IQ19" i="7"/>
  <c r="IP19" i="7"/>
  <c r="IO19" i="7"/>
  <c r="AT19" i="7"/>
  <c r="IS18" i="7"/>
  <c r="IR18" i="7"/>
  <c r="IQ18" i="7"/>
  <c r="IP18" i="7"/>
  <c r="IO18" i="7"/>
  <c r="AT18" i="7"/>
  <c r="IS17" i="7"/>
  <c r="IR17" i="7"/>
  <c r="IQ17" i="7"/>
  <c r="IP17" i="7"/>
  <c r="IO17" i="7"/>
  <c r="AT17" i="7"/>
  <c r="IS16" i="7"/>
  <c r="IR16" i="7"/>
  <c r="IQ16" i="7"/>
  <c r="IP16" i="7"/>
  <c r="IO16" i="7"/>
  <c r="AT16" i="7"/>
  <c r="IS15" i="7"/>
  <c r="IR15" i="7"/>
  <c r="IQ15" i="7"/>
  <c r="IP15" i="7"/>
  <c r="IO15" i="7"/>
  <c r="AT15" i="7"/>
  <c r="IS14" i="7"/>
  <c r="IR14" i="7"/>
  <c r="IQ14" i="7"/>
  <c r="IP14" i="7"/>
  <c r="IO14" i="7"/>
  <c r="AT14" i="7"/>
  <c r="IS13" i="7"/>
  <c r="IR13" i="7"/>
  <c r="IQ13" i="7"/>
  <c r="IP13" i="7"/>
  <c r="IO13" i="7"/>
  <c r="AT13" i="7"/>
  <c r="IS12" i="7"/>
  <c r="IR12" i="7"/>
  <c r="IQ12" i="7"/>
  <c r="IP12" i="7"/>
  <c r="IO12" i="7"/>
  <c r="AT12" i="7"/>
  <c r="IS11" i="7"/>
  <c r="IR11" i="7"/>
  <c r="IQ11" i="7"/>
  <c r="IP11" i="7"/>
  <c r="IO11" i="7"/>
  <c r="AT11" i="7"/>
  <c r="IS10" i="7"/>
  <c r="IR10" i="7"/>
  <c r="IQ10" i="7"/>
  <c r="IP10" i="7"/>
  <c r="IO10" i="7"/>
  <c r="AT10" i="7"/>
  <c r="IS9" i="7"/>
  <c r="IR9" i="7"/>
  <c r="IQ9" i="7"/>
  <c r="IP9" i="7"/>
  <c r="IO9" i="7"/>
  <c r="AT9" i="7"/>
  <c r="AT8" i="7"/>
  <c r="AT7" i="7"/>
  <c r="IS6" i="7"/>
  <c r="IR6" i="7"/>
  <c r="IQ6" i="7"/>
  <c r="IP6" i="7"/>
  <c r="IO6" i="7"/>
  <c r="AT6" i="7"/>
  <c r="AT5" i="7"/>
  <c r="AT4" i="7"/>
  <c r="AT3" i="7"/>
  <c r="IN2" i="7"/>
  <c r="IM2" i="7"/>
  <c r="IL2" i="7"/>
  <c r="IK2" i="7"/>
  <c r="IJ2" i="7"/>
  <c r="IN1" i="7"/>
  <c r="IM1" i="7"/>
  <c r="IL1" i="7"/>
  <c r="IK1" i="7"/>
  <c r="IJ1" i="7"/>
  <c r="IP28" i="1"/>
  <c r="IQ28" i="1"/>
  <c r="IR28" i="1"/>
  <c r="IS28" i="1"/>
  <c r="IO29" i="1"/>
  <c r="IP29" i="1"/>
  <c r="IQ29" i="1"/>
  <c r="IR29" i="1"/>
  <c r="IO30" i="1"/>
  <c r="IP30" i="1"/>
  <c r="IQ30" i="1"/>
  <c r="IR30" i="1"/>
  <c r="IO31" i="1"/>
  <c r="IP31" i="1"/>
  <c r="IQ31" i="1"/>
  <c r="IR31" i="1"/>
  <c r="IO32" i="1"/>
  <c r="IP32" i="1"/>
  <c r="IQ32" i="1"/>
  <c r="IR32" i="1"/>
  <c r="IO33" i="1"/>
  <c r="IP33" i="1"/>
  <c r="IQ33" i="1"/>
  <c r="IR33" i="1"/>
  <c r="IJ1" i="1"/>
  <c r="IK1" i="1"/>
  <c r="IL1" i="1"/>
  <c r="IM1" i="1"/>
  <c r="IN1" i="1"/>
  <c r="IJ2" i="1"/>
  <c r="IK2" i="1"/>
  <c r="IL2" i="1"/>
  <c r="IM2" i="1"/>
  <c r="IN2" i="1"/>
  <c r="IO6" i="1"/>
  <c r="IP6" i="1"/>
  <c r="IQ6" i="1"/>
  <c r="IR6" i="1"/>
  <c r="IS6" i="1"/>
  <c r="IO28" i="1"/>
  <c r="IS27" i="1"/>
  <c r="IR27" i="1"/>
  <c r="IQ27" i="1"/>
  <c r="IP27" i="1"/>
  <c r="IO27" i="1"/>
  <c r="IS26" i="1"/>
  <c r="IR26" i="1"/>
  <c r="IQ26" i="1"/>
  <c r="IP26" i="1"/>
  <c r="IO26" i="1"/>
  <c r="IS25" i="1"/>
  <c r="IR25" i="1"/>
  <c r="IQ25" i="1"/>
  <c r="IP25" i="1"/>
  <c r="IO25" i="1"/>
  <c r="HV24" i="1"/>
  <c r="HU24" i="1"/>
  <c r="HT24" i="1"/>
  <c r="HS24" i="1"/>
  <c r="HR24" i="1"/>
  <c r="HV23" i="1"/>
  <c r="HU23" i="1"/>
  <c r="HT23" i="1"/>
  <c r="HS23" i="1"/>
  <c r="HR23" i="1"/>
  <c r="HV22" i="1"/>
  <c r="HU22" i="1"/>
  <c r="HT22" i="1"/>
  <c r="HS22" i="1"/>
  <c r="HR22" i="1"/>
  <c r="IS21" i="1"/>
  <c r="IR21" i="1"/>
  <c r="IQ21" i="1"/>
  <c r="IP21" i="1"/>
  <c r="IO21" i="1"/>
  <c r="IS20" i="1"/>
  <c r="IR20" i="1"/>
  <c r="IQ20" i="1"/>
  <c r="IP20" i="1"/>
  <c r="IO20" i="1"/>
  <c r="IS19" i="1"/>
  <c r="IR19" i="1"/>
  <c r="IQ19" i="1"/>
  <c r="IP19" i="1"/>
  <c r="IO19" i="1"/>
  <c r="IS18" i="1"/>
  <c r="IR18" i="1"/>
  <c r="IQ18" i="1"/>
  <c r="IP18" i="1"/>
  <c r="IO18" i="1"/>
  <c r="IS17" i="1"/>
  <c r="IR17" i="1"/>
  <c r="IQ17" i="1"/>
  <c r="IP17" i="1"/>
  <c r="IO17" i="1"/>
  <c r="IS16" i="1"/>
  <c r="IR16" i="1"/>
  <c r="IQ16" i="1"/>
  <c r="IP16" i="1"/>
  <c r="IO16" i="1"/>
  <c r="IS15" i="1"/>
  <c r="IR15" i="1"/>
  <c r="IQ15" i="1"/>
  <c r="IP15" i="1"/>
  <c r="IO15" i="1"/>
  <c r="IS14" i="1"/>
  <c r="IR14" i="1"/>
  <c r="IQ14" i="1"/>
  <c r="IP14" i="1"/>
  <c r="IO14" i="1"/>
  <c r="IS13" i="1"/>
  <c r="IR13" i="1"/>
  <c r="IQ13" i="1"/>
  <c r="IP13" i="1"/>
  <c r="IO13" i="1"/>
  <c r="IS12" i="1"/>
  <c r="IR12" i="1"/>
  <c r="IQ12" i="1"/>
  <c r="IP12" i="1"/>
  <c r="IO12" i="1"/>
  <c r="IS11" i="1"/>
  <c r="IR11" i="1"/>
  <c r="IQ11" i="1"/>
  <c r="IP11" i="1"/>
  <c r="IO11" i="1"/>
  <c r="IS10" i="1"/>
  <c r="IR10" i="1"/>
  <c r="IQ10" i="1"/>
  <c r="IP10" i="1"/>
  <c r="IO10" i="1"/>
  <c r="IS9" i="1"/>
  <c r="IR9" i="1"/>
  <c r="IQ9" i="1"/>
  <c r="IP9" i="1"/>
  <c r="IO9" i="1"/>
</calcChain>
</file>

<file path=xl/sharedStrings.xml><?xml version="1.0" encoding="utf-8"?>
<sst xmlns="http://schemas.openxmlformats.org/spreadsheetml/2006/main" count="248" uniqueCount="177">
  <si>
    <t>ポジション</t>
  </si>
  <si>
    <t>選手登録番号</t>
    <rPh sb="0" eb="2">
      <t>センシュ</t>
    </rPh>
    <phoneticPr fontId="1"/>
  </si>
  <si>
    <t>TEAMNO</t>
  </si>
  <si>
    <t>NAMEKANJI</t>
  </si>
  <si>
    <t>NAMEKANA</t>
  </si>
  <si>
    <t>BDATE</t>
  </si>
  <si>
    <t>PLAYERNO</t>
  </si>
  <si>
    <t>チーム名</t>
  </si>
  <si>
    <t>シャツ</t>
  </si>
  <si>
    <t>ショーツ</t>
  </si>
  <si>
    <t>監　督</t>
  </si>
  <si>
    <t>E-mail</t>
    <phoneticPr fontId="1"/>
  </si>
  <si>
    <t>参 加 申 込 書</t>
    <phoneticPr fontId="1"/>
  </si>
  <si>
    <t>ストッキング</t>
    <phoneticPr fontId="1"/>
  </si>
  <si>
    <t>キャプテン</t>
    <phoneticPr fontId="1"/>
  </si>
  <si>
    <t>大会初日</t>
    <rPh sb="0" eb="2">
      <t>タイカイ</t>
    </rPh>
    <rPh sb="2" eb="4">
      <t>ショニチ</t>
    </rPh>
    <phoneticPr fontId="1"/>
  </si>
  <si>
    <t>GK</t>
  </si>
  <si>
    <t>DF</t>
  </si>
  <si>
    <t>条件設定</t>
    <rPh sb="0" eb="2">
      <t>ジョウケン</t>
    </rPh>
    <rPh sb="2" eb="4">
      <t>セッテイ</t>
    </rPh>
    <phoneticPr fontId="1"/>
  </si>
  <si>
    <t>＜主催者使用欄＞</t>
    <rPh sb="1" eb="4">
      <t>シュサイシャ</t>
    </rPh>
    <rPh sb="4" eb="6">
      <t>シヨウ</t>
    </rPh>
    <rPh sb="6" eb="7">
      <t>ラン</t>
    </rPh>
    <phoneticPr fontId="1"/>
  </si>
  <si>
    <t>MF</t>
  </si>
  <si>
    <t>FW</t>
  </si>
  <si>
    <t>年齢
（大会初日時点）</t>
    <rPh sb="0" eb="2">
      <t>ネンレイ</t>
    </rPh>
    <rPh sb="4" eb="6">
      <t>タイカイ</t>
    </rPh>
    <rPh sb="6" eb="8">
      <t>ショニチ</t>
    </rPh>
    <rPh sb="8" eb="10">
      <t>ジテン</t>
    </rPh>
    <phoneticPr fontId="1"/>
  </si>
  <si>
    <t>ＧＫ〔正〕</t>
    <phoneticPr fontId="1"/>
  </si>
  <si>
    <t>ＧＫ〔副〕</t>
    <phoneticPr fontId="1"/>
  </si>
  <si>
    <t>青</t>
    <rPh sb="0" eb="1">
      <t>アオ</t>
    </rPh>
    <phoneticPr fontId="1"/>
  </si>
  <si>
    <t>黄</t>
    <rPh sb="0" eb="1">
      <t>キ</t>
    </rPh>
    <phoneticPr fontId="1"/>
  </si>
  <si>
    <t>緑</t>
    <rPh sb="0" eb="1">
      <t>ミドリ</t>
    </rPh>
    <phoneticPr fontId="1"/>
  </si>
  <si>
    <t>赤</t>
    <rPh sb="0" eb="1">
      <t>アカ</t>
    </rPh>
    <phoneticPr fontId="1"/>
  </si>
  <si>
    <t>　生年月日　</t>
    <phoneticPr fontId="1"/>
  </si>
  <si>
    <t>住所</t>
    <rPh sb="0" eb="2">
      <t>ジュウショ</t>
    </rPh>
    <phoneticPr fontId="1"/>
  </si>
  <si>
    <t>チーム連絡
責任者</t>
    <phoneticPr fontId="1"/>
  </si>
  <si>
    <t>090-1234-5678</t>
    <phoneticPr fontId="1"/>
  </si>
  <si>
    <t>年齢</t>
    <rPh sb="0" eb="2">
      <t>ネンレイ</t>
    </rPh>
    <phoneticPr fontId="1"/>
  </si>
  <si>
    <t>ＦＰ〔副〕</t>
    <phoneticPr fontId="1"/>
  </si>
  <si>
    <t>ＦＰ〔正〕</t>
    <phoneticPr fontId="1"/>
  </si>
  <si>
    <t>チーム役員・役職</t>
    <rPh sb="4" eb="5">
      <t>イン</t>
    </rPh>
    <rPh sb="6" eb="8">
      <t>ヤクショク</t>
    </rPh>
    <phoneticPr fontId="1"/>
  </si>
  <si>
    <t>代表者</t>
    <phoneticPr fontId="1"/>
  </si>
  <si>
    <t xml:space="preserve">
</t>
    <phoneticPr fontId="1"/>
  </si>
  <si>
    <t>滋賀</t>
    <phoneticPr fontId="1"/>
  </si>
  <si>
    <t>岐阜</t>
    <phoneticPr fontId="1"/>
  </si>
  <si>
    <t>三重</t>
    <phoneticPr fontId="1"/>
  </si>
  <si>
    <t>愛知</t>
    <phoneticPr fontId="1"/>
  </si>
  <si>
    <t>静岡</t>
    <phoneticPr fontId="1"/>
  </si>
  <si>
    <t>福井</t>
    <phoneticPr fontId="1"/>
  </si>
  <si>
    <t>北海</t>
    <phoneticPr fontId="1"/>
  </si>
  <si>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</si>
  <si>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</si>
  <si>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</si>
  <si>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</si>
  <si>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</si>
  <si>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</si>
  <si>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</si>
  <si>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</si>
  <si>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</si>
  <si>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</si>
  <si>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</si>
  <si>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</si>
  <si>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</si>
  <si>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山梨</t>
    <phoneticPr fontId="1"/>
  </si>
  <si>
    <t>長野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</si>
  <si>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</si>
  <si>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</si>
  <si>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</si>
  <si>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</si>
  <si>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和歌山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</si>
  <si>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</si>
  <si>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</si>
  <si>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</si>
  <si>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</si>
  <si>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</si>
  <si>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香川</t>
    <phoneticPr fontId="1"/>
  </si>
  <si>
    <t>徳島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</si>
  <si>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</si>
  <si>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</si>
  <si>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</si>
  <si>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</si>
  <si>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</si>
  <si>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</si>
  <si>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</si>
  <si>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</si>
  <si>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phoneticPr fontId="1"/>
  </si>
  <si>
    <t>沖縄</t>
    <phoneticPr fontId="1"/>
  </si>
  <si>
    <t>キャプテン</t>
    <phoneticPr fontId="1"/>
  </si>
  <si>
    <t>参 加 申 込 書</t>
    <phoneticPr fontId="1"/>
  </si>
  <si>
    <t>代表者</t>
    <phoneticPr fontId="1"/>
  </si>
  <si>
    <t>チーム連絡
責任者</t>
    <phoneticPr fontId="1"/>
  </si>
  <si>
    <t>ＦＰ〔正〕</t>
    <phoneticPr fontId="1"/>
  </si>
  <si>
    <t>ＦＰ〔副〕</t>
    <phoneticPr fontId="1"/>
  </si>
  <si>
    <t>ＧＫ〔正〕</t>
    <phoneticPr fontId="1"/>
  </si>
  <si>
    <t>ＧＫ〔副〕</t>
    <phoneticPr fontId="1"/>
  </si>
  <si>
    <t>　生年月日　</t>
    <phoneticPr fontId="1"/>
  </si>
  <si>
    <t xml:space="preserve">
</t>
    <phoneticPr fontId="1"/>
  </si>
  <si>
    <t>選手
番号</t>
    <rPh sb="0" eb="2">
      <t>センシュ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</si>
  <si>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</si>
  <si>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</si>
  <si>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</si>
  <si>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第●回JFA(地域)●●ガールズ・エイト（U-12）サッカー大会</t>
    <rPh sb="0" eb="1">
      <t>ダイ</t>
    </rPh>
    <rPh sb="2" eb="3">
      <t>カイ</t>
    </rPh>
    <phoneticPr fontId="1"/>
  </si>
  <si>
    <t>コーチ</t>
    <phoneticPr fontId="1"/>
  </si>
  <si>
    <t>帯同審判員</t>
    <rPh sb="2" eb="5">
      <t>シンパンイン</t>
    </rPh>
    <phoneticPr fontId="1"/>
  </si>
  <si>
    <t>ＧＫコーチ</t>
    <phoneticPr fontId="1"/>
  </si>
  <si>
    <t>チーム紹介</t>
    <rPh sb="3" eb="5">
      <t>ショウカイ</t>
    </rPh>
    <phoneticPr fontId="1"/>
  </si>
  <si>
    <t>ユニフォーム
カラー</t>
    <phoneticPr fontId="1"/>
  </si>
  <si>
    <t>●●●選抜ドリームス</t>
    <rPh sb="3" eb="5">
      <t>センバツ</t>
    </rPh>
    <phoneticPr fontId="1"/>
  </si>
  <si>
    <t xml:space="preserve">年間を通して●●トレセンU-12女子ブロックとして活動してきた選手で構成されたチームです。
『攻守において観て判断する』、『良い準備から予測して守備をする』をテーマとして取り組んできました。これまでのトレーニングで、選手たちは意図のあるプレーを繰り返し、多くのチャレンジをしてきました。また、男子選手とのトレーニングマッチなども経験し、徐々に成長してきたと感じています。
これまでの経験を活かし、自信と誇りを持って最後まで精一杯頑張ります。
また、この大会に参加できる喜びと、素晴らしい環境の中で多くのサッカー仲間たちとサッカーができることに感謝し、そして、リスペクトの気持ちを常に持ち、支えてくれる人たちに感謝の気持ちを忘れずにプレーしたいと思います。また、大きな自信と課題を持ち帰れるよう、監督、コーチ、帯同審判、選手が一つになり、一生懸命、最後まで戦いたいと思います。
</t>
    <rPh sb="311" eb="312">
      <t>ワス</t>
    </rPh>
    <rPh sb="322" eb="323">
      <t>オモ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</si>
  <si>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</si>
  <si>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</si>
  <si>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@</t>
    <phoneticPr fontId="1"/>
  </si>
  <si>
    <t>※大会条件にあわせて設定しせ下さい。</t>
    <rPh sb="1" eb="3">
      <t>タイカイ</t>
    </rPh>
    <rPh sb="3" eb="5">
      <t>ジョウケン</t>
    </rPh>
    <rPh sb="10" eb="12">
      <t>セッテイ</t>
    </rPh>
    <rPh sb="14" eb="15">
      <t>クダ</t>
    </rPh>
    <phoneticPr fontId="1"/>
  </si>
  <si>
    <t>所属チーム名</t>
    <rPh sb="0" eb="2">
      <t>ショゾク</t>
    </rPh>
    <rPh sb="5" eb="6">
      <t>メイ</t>
    </rPh>
    <phoneticPr fontId="1"/>
  </si>
  <si>
    <t>氏名
（姓・名の間はスペース）</t>
    <rPh sb="0" eb="2">
      <t>シメイ</t>
    </rPh>
    <rPh sb="4" eb="5">
      <t>セイ</t>
    </rPh>
    <rPh sb="6" eb="7">
      <t>ナ</t>
    </rPh>
    <rPh sb="8" eb="9">
      <t>アイダ</t>
    </rPh>
    <phoneticPr fontId="1"/>
  </si>
  <si>
    <t>フリガナ
（姓・名の間はスペース）</t>
    <phoneticPr fontId="1"/>
  </si>
  <si>
    <t>フリガナ
（姓・名の間はスペース）</t>
    <phoneticPr fontId="1"/>
  </si>
  <si>
    <t>北海　美保</t>
  </si>
  <si>
    <t>青森　ゆかり</t>
  </si>
  <si>
    <t>岩手　梓</t>
  </si>
  <si>
    <t>宮城　紗希</t>
  </si>
  <si>
    <t>秋田　彩</t>
  </si>
  <si>
    <t>山形　夢穂</t>
  </si>
  <si>
    <t>福島　梢</t>
  </si>
  <si>
    <t>茨城　あや</t>
  </si>
  <si>
    <t>栃木　奈穂美</t>
  </si>
  <si>
    <t>群馬　穂希</t>
  </si>
  <si>
    <t>埼玉　忍</t>
  </si>
  <si>
    <t>千葉　めぐみ</t>
  </si>
  <si>
    <t>東京　瑠美</t>
  </si>
  <si>
    <t>神奈川　明日菜</t>
  </si>
  <si>
    <t>山梨　優衣香</t>
  </si>
  <si>
    <t>長野　真奈</t>
  </si>
  <si>
    <t>新潟　優季</t>
  </si>
  <si>
    <t>富山　あゆみ</t>
  </si>
  <si>
    <t>ホッカイ　ミホ</t>
  </si>
  <si>
    <t>アオモリ　ユカリ</t>
  </si>
  <si>
    <t>イワテ　アズサ</t>
  </si>
  <si>
    <t>ミヤギ　サキ</t>
  </si>
  <si>
    <t>アキタ　アヤ</t>
  </si>
  <si>
    <t>ヤマガタ　ミズホ</t>
  </si>
  <si>
    <t>フクシマ　アズサ</t>
  </si>
  <si>
    <t>イバラギ　アヤ</t>
  </si>
  <si>
    <t>トチギ　ナホミ</t>
  </si>
  <si>
    <t>グンマ　ホマレ</t>
  </si>
  <si>
    <t>サイタマ　シノブ</t>
  </si>
  <si>
    <t>チバ　メグミ</t>
  </si>
  <si>
    <t>トウキョウ　ルミ</t>
  </si>
  <si>
    <t>カナガワ　アスナ</t>
  </si>
  <si>
    <t>ヤマナシ　ユイカ</t>
  </si>
  <si>
    <t>ナガノ　マナ</t>
  </si>
  <si>
    <t>ニイガタ　ユウキ</t>
  </si>
  <si>
    <t>トヤマ　アユミ</t>
  </si>
  <si>
    <t>石川　則夫</t>
  </si>
  <si>
    <t>福井　順</t>
  </si>
  <si>
    <t>静岡　麻子</t>
  </si>
  <si>
    <t>愛知　信弘</t>
  </si>
  <si>
    <t>三重　由美</t>
  </si>
  <si>
    <t>イシカワ　ノリオ</t>
  </si>
  <si>
    <t>フクイ　ジュン</t>
  </si>
  <si>
    <t>シズオカ　アサコ</t>
  </si>
  <si>
    <t>アイチ　ノブヒロ</t>
  </si>
  <si>
    <t>ミエ　ユミ</t>
  </si>
  <si>
    <t>生年月日(YYYY/MM/DD)　</t>
    <phoneticPr fontId="1"/>
  </si>
  <si>
    <t>氏名
（姓・名の間は
スペース）</t>
    <rPh sb="0" eb="2">
      <t>シメイ</t>
    </rPh>
    <rPh sb="4" eb="5">
      <t>セイ</t>
    </rPh>
    <rPh sb="6" eb="7">
      <t>メイ</t>
    </rPh>
    <rPh sb="8" eb="9">
      <t>アイダ</t>
    </rPh>
    <phoneticPr fontId="1"/>
  </si>
  <si>
    <t>フリガナ
（姓・名の間は
スペース）</t>
    <phoneticPr fontId="1"/>
  </si>
  <si>
    <t>氏名
（姓・名の間は
スペース）</t>
    <rPh sb="0" eb="2">
      <t>シメイ</t>
    </rPh>
    <rPh sb="4" eb="5">
      <t>セイ</t>
    </rPh>
    <rPh sb="6" eb="7">
      <t>ナ</t>
    </rPh>
    <rPh sb="8" eb="9">
      <t>アイダ</t>
    </rPh>
    <phoneticPr fontId="1"/>
  </si>
  <si>
    <t>文京　太郎</t>
    <rPh sb="3" eb="5">
      <t>タロウ</t>
    </rPh>
    <phoneticPr fontId="1"/>
  </si>
  <si>
    <t>ブンキョウ　タロウ</t>
    <phoneticPr fontId="1"/>
  </si>
  <si>
    <t>本郷　大介</t>
    <rPh sb="3" eb="5">
      <t>ダイスケ</t>
    </rPh>
    <phoneticPr fontId="1"/>
  </si>
  <si>
    <t>ホンゴウ　ダイスケ</t>
    <phoneticPr fontId="1"/>
  </si>
  <si>
    <t>備考</t>
    <rPh sb="0" eb="2">
      <t>ビコウ</t>
    </rPh>
    <phoneticPr fontId="1"/>
  </si>
  <si>
    <t>ソックス</t>
    <phoneticPr fontId="1"/>
  </si>
  <si>
    <t>携帯電話</t>
    <rPh sb="0" eb="4">
      <t>ケイタイデンワ</t>
    </rPh>
    <phoneticPr fontId="1"/>
  </si>
  <si>
    <t>感染対策責任者</t>
    <rPh sb="0" eb="4">
      <t>カンセンタイサク</t>
    </rPh>
    <rPh sb="4" eb="7">
      <t>セキニンシャ</t>
    </rPh>
    <phoneticPr fontId="1"/>
  </si>
  <si>
    <t>△△県○○市◆◆</t>
    <rPh sb="2" eb="3">
      <t>ケン</t>
    </rPh>
    <rPh sb="5" eb="6">
      <t>シ</t>
    </rPh>
    <phoneticPr fontId="1"/>
  </si>
  <si>
    <t>080-9876-5432</t>
    <phoneticPr fontId="1"/>
  </si>
  <si>
    <t>bunkyo@xxmail.com</t>
    <phoneticPr fontId="1"/>
  </si>
  <si>
    <t>hongo@Xxmail.com</t>
    <phoneticPr fontId="1"/>
  </si>
  <si>
    <t>感染対策担当者</t>
    <rPh sb="0" eb="4">
      <t>カンセンタイサク</t>
    </rPh>
    <rPh sb="4" eb="7">
      <t>タントウシャ</t>
    </rPh>
    <phoneticPr fontId="1"/>
  </si>
  <si>
    <t>第19回JFA北海道ガールズ・エイト（U-12）サッカー大会</t>
    <rPh sb="0" eb="1">
      <t>ダイ</t>
    </rPh>
    <rPh sb="3" eb="4">
      <t>カイ</t>
    </rPh>
    <rPh sb="7" eb="10">
      <t>ホッカイドウ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</si>
</sst>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_ "/>
    <numFmt numFmtId="177" formatCode="####&quot;年&quot;&quot;度&quot;"/>
    <numFmt numFmtId="178" formatCode="yyyy&quot;年&quot;m&quot;月&quot;d&quot;日&quot;;@"/>
    <numFmt numFmtId="179" formatCode="m&quot;月&quot;d&quot;日(&quot;aaa\)"/>
    <numFmt numFmtId="180" formatCode="0_);[Red]\(0\)"/>
    <numFmt numFmtId="181" formatCode="0000000000"/>
  </numFmts>
  <fonts count="30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sz val="18"/>
      <name val="HGP創英角ｺﾞｼｯｸUB"/>
      <family val="3"/>
      <charset val="128"/>
    </font>
    <font>
      <b/>
      <sz val="18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26"/>
      <name val="HGP創英角ｺﾞｼｯｸUB"/>
      <family val="3"/>
      <charset val="128"/>
    </font>
    <font>
      <b/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HGP平成角ｺﾞｼｯｸ体W9"/>
      <family val="3"/>
      <charset val="128"/>
    </font>
    <font>
      <sz val="10"/>
      <name val="ＭＳ ゴシック"/>
      <family val="3"/>
      <charset val="128"/>
    </font>
    <font>
      <sz val="11"/>
      <name val="Tahoma"/>
      <family val="2"/>
    </font>
    <font>
      <b/>
      <sz val="20"/>
      <name val="HGP創英角ｺﾞｼｯｸUB"/>
      <family val="3"/>
      <charset val="128"/>
    </font>
    <font>
      <b/>
      <sz val="11"/>
      <name val="Tahoma"/>
      <family val="2"/>
    </font>
    <font>
      <sz val="11"/>
      <color rgb="FFFF0000"/>
      <name val="ＭＳ ゴシック"/>
      <family val="3"/>
      <charset val="128"/>
    </font>
    <font>
      <b/>
      <sz val="11"/>
      <color rgb="FFFF0000"/>
      <name val="Tahoma"/>
      <family val="2"/>
    </font>
    <font>
      <b/>
      <sz val="11"/>
      <color rgb="FFFF0000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20"/>
      <color rgb="FFFF0000"/>
      <name val="HGP平成角ｺﾞｼｯｸ体W9"/>
      <family val="3"/>
      <charset val="128"/>
    </font>
    <font>
      <sz val="11"/>
      <color rgb="FFFF0000"/>
      <name val="Tahoma"/>
      <family val="2"/>
    </font>
    <font>
      <u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gray0625">
        <fgColor indexed="8"/>
      </patternFill>
    </fill>
    <fill>
      <patternFill patternType="gray0625"/>
    </fill>
    <fill>
      <patternFill patternType="solid">
        <fgColor theme="0" tint="-0.249977111117893"/>
        <bgColor indexed="64"/>
      </patternFill>
    </fill>
  </fills>
  <borders count="128">
    <border>
      <left/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64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medium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hair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 style="medium">
        <color indexed="8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6" fontId="14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340">
    <xf numFmtId="0" fontId="0" fillId="0" borderId="0" xfId="0"/>
    <xf numFmtId="0" fontId="23" fillId="0" borderId="1" xfId="0" applyFont="1" applyFill="1" applyBorder="1" applyAlignment="1" applyProtection="1">
      <alignment horizontal="center" vertical="center" shrinkToFit="1"/>
      <protection locked="0"/>
    </xf>
    <xf numFmtId="0" fontId="24" fillId="0" borderId="2" xfId="0" applyFont="1" applyFill="1" applyBorder="1" applyAlignment="1" applyProtection="1">
      <alignment horizontal="center" vertical="center" shrinkToFit="1"/>
      <protection locked="0"/>
    </xf>
    <xf numFmtId="0" fontId="23" fillId="0" borderId="2" xfId="0" applyFont="1" applyFill="1" applyBorder="1" applyAlignment="1" applyProtection="1">
      <alignment horizontal="center" vertical="center" shrinkToFit="1"/>
      <protection locked="0"/>
    </xf>
    <xf numFmtId="0" fontId="24" fillId="0" borderId="3" xfId="0" applyFont="1" applyFill="1" applyBorder="1" applyAlignment="1" applyProtection="1">
      <alignment horizontal="center" vertical="center" shrinkToFit="1"/>
      <protection locked="0"/>
    </xf>
    <xf numFmtId="0" fontId="23" fillId="0" borderId="3" xfId="0" applyFont="1" applyFill="1" applyBorder="1" applyAlignment="1" applyProtection="1">
      <alignment horizontal="center" vertical="center" shrinkToFit="1"/>
      <protection locked="0"/>
    </xf>
    <xf numFmtId="180" fontId="9" fillId="0" borderId="4" xfId="0" applyNumberFormat="1" applyFont="1" applyFill="1" applyBorder="1" applyAlignment="1" applyProtection="1">
      <alignment vertical="center" shrinkToFit="1"/>
    </xf>
    <xf numFmtId="180" fontId="9" fillId="0" borderId="3" xfId="0" applyNumberFormat="1" applyFont="1" applyFill="1" applyBorder="1" applyAlignment="1" applyProtection="1">
      <alignment vertical="center" shrinkToFit="1"/>
    </xf>
    <xf numFmtId="180" fontId="9" fillId="0" borderId="0" xfId="0" applyNumberFormat="1" applyFont="1" applyFill="1" applyBorder="1" applyAlignment="1" applyProtection="1">
      <alignment horizontal="center" vertical="center" shrinkToFit="1"/>
    </xf>
    <xf numFmtId="180" fontId="9" fillId="0" borderId="5" xfId="0" applyNumberFormat="1" applyFont="1" applyFill="1" applyBorder="1" applyAlignment="1" applyProtection="1">
      <alignment vertical="center" shrinkToFit="1"/>
    </xf>
    <xf numFmtId="178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178" fontId="23" fillId="0" borderId="7" xfId="0" applyNumberFormat="1" applyFont="1" applyFill="1" applyBorder="1" applyAlignment="1" applyProtection="1">
      <alignment horizontal="center" vertical="center" shrinkToFit="1"/>
      <protection locked="0"/>
    </xf>
    <xf numFmtId="178" fontId="2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49" fontId="9" fillId="0" borderId="8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178" fontId="9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1" xfId="0" quotePrefix="1" applyNumberFormat="1" applyFont="1" applyFill="1" applyBorder="1" applyAlignment="1" applyProtection="1">
      <alignment horizontal="center" vertical="center" shrinkToFit="1"/>
      <protection locked="0"/>
    </xf>
    <xf numFmtId="180" fontId="9" fillId="0" borderId="12" xfId="0" applyNumberFormat="1" applyFont="1" applyFill="1" applyBorder="1" applyAlignment="1" applyProtection="1">
      <alignment horizontal="center" vertical="center" shrinkToFit="1"/>
    </xf>
    <xf numFmtId="180" fontId="9" fillId="0" borderId="13" xfId="0" applyNumberFormat="1" applyFont="1" applyFill="1" applyBorder="1" applyAlignment="1" applyProtection="1">
      <alignment horizontal="center" vertical="center" shrinkToFit="1"/>
    </xf>
    <xf numFmtId="180" fontId="9" fillId="0" borderId="14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76" fontId="9" fillId="0" borderId="0" xfId="0" applyNumberFormat="1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14" fillId="0" borderId="0" xfId="0" applyFont="1" applyFill="1" applyProtection="1"/>
    <xf numFmtId="0" fontId="9" fillId="0" borderId="0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Protection="1"/>
    <xf numFmtId="0" fontId="9" fillId="4" borderId="17" xfId="0" applyFont="1" applyFill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4" borderId="18" xfId="0" applyNumberFormat="1" applyFont="1" applyFill="1" applyBorder="1" applyAlignment="1" applyProtection="1">
      <alignment vertical="center"/>
    </xf>
    <xf numFmtId="0" fontId="17" fillId="2" borderId="19" xfId="0" applyFont="1" applyFill="1" applyBorder="1" applyAlignment="1" applyProtection="1">
      <alignment horizontal="center" vertical="center"/>
    </xf>
    <xf numFmtId="0" fontId="19" fillId="3" borderId="2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17" fillId="2" borderId="25" xfId="0" applyFont="1" applyFill="1" applyBorder="1" applyAlignment="1" applyProtection="1">
      <alignment vertical="center"/>
    </xf>
    <xf numFmtId="0" fontId="17" fillId="2" borderId="26" xfId="0" applyFont="1" applyFill="1" applyBorder="1" applyAlignment="1" applyProtection="1">
      <alignment vertical="center"/>
    </xf>
    <xf numFmtId="0" fontId="17" fillId="2" borderId="27" xfId="0" applyFont="1" applyFill="1" applyBorder="1" applyAlignment="1" applyProtection="1">
      <alignment horizontal="center" vertical="center"/>
    </xf>
    <xf numFmtId="0" fontId="17" fillId="2" borderId="28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Continuous" vertical="center"/>
    </xf>
    <xf numFmtId="0" fontId="17" fillId="2" borderId="30" xfId="0" applyFont="1" applyFill="1" applyBorder="1" applyAlignment="1" applyProtection="1">
      <alignment horizontal="center" vertical="center"/>
    </xf>
    <xf numFmtId="0" fontId="17" fillId="2" borderId="30" xfId="0" applyFont="1" applyFill="1" applyBorder="1" applyAlignment="1" applyProtection="1">
      <alignment horizontal="center" vertical="center" wrapText="1"/>
    </xf>
    <xf numFmtId="0" fontId="17" fillId="2" borderId="3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shrinkToFit="1"/>
    </xf>
    <xf numFmtId="178" fontId="9" fillId="0" borderId="0" xfId="0" applyNumberFormat="1" applyFont="1" applyFill="1" applyBorder="1" applyAlignment="1" applyProtection="1">
      <alignment horizontal="center" vertical="center" shrinkToFit="1"/>
    </xf>
    <xf numFmtId="49" fontId="9" fillId="0" borderId="0" xfId="0" quotePrefix="1" applyNumberFormat="1" applyFont="1" applyFill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>
      <alignment vertical="center"/>
    </xf>
    <xf numFmtId="0" fontId="23" fillId="0" borderId="32" xfId="0" applyFont="1" applyFill="1" applyBorder="1" applyAlignment="1" applyProtection="1">
      <alignment horizontal="center" vertical="center" shrinkToFit="1"/>
      <protection locked="0"/>
    </xf>
    <xf numFmtId="0" fontId="24" fillId="0" borderId="33" xfId="0" applyFont="1" applyFill="1" applyBorder="1" applyAlignment="1" applyProtection="1">
      <alignment horizontal="center" vertical="center" shrinkToFit="1"/>
      <protection locked="0"/>
    </xf>
    <xf numFmtId="0" fontId="23" fillId="0" borderId="33" xfId="0" applyFont="1" applyFill="1" applyBorder="1" applyAlignment="1" applyProtection="1">
      <alignment horizontal="center" vertical="center" shrinkToFit="1"/>
      <protection locked="0"/>
    </xf>
    <xf numFmtId="0" fontId="23" fillId="0" borderId="6" xfId="0" applyFont="1" applyFill="1" applyBorder="1" applyAlignment="1" applyProtection="1">
      <alignment horizontal="center" vertical="center" shrinkToFit="1"/>
      <protection locked="0"/>
    </xf>
    <xf numFmtId="0" fontId="23" fillId="0" borderId="9" xfId="0" applyFont="1" applyFill="1" applyBorder="1" applyAlignment="1" applyProtection="1">
      <alignment horizontal="center" vertical="center" shrinkToFit="1"/>
      <protection locked="0"/>
    </xf>
    <xf numFmtId="178" fontId="2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7" xfId="0" applyFont="1" applyFill="1" applyBorder="1" applyAlignment="1" applyProtection="1">
      <alignment horizontal="center" vertical="center" shrinkToFit="1"/>
      <protection locked="0"/>
    </xf>
    <xf numFmtId="49" fontId="16" fillId="0" borderId="34" xfId="0" applyNumberFormat="1" applyFont="1" applyFill="1" applyBorder="1" applyAlignment="1" applyProtection="1">
      <alignment vertical="center" shrinkToFit="1"/>
    </xf>
    <xf numFmtId="178" fontId="23" fillId="0" borderId="35" xfId="0" applyNumberFormat="1" applyFont="1" applyFill="1" applyBorder="1" applyAlignment="1" applyProtection="1">
      <alignment horizontal="center" vertical="center" shrinkToFit="1"/>
      <protection locked="0"/>
    </xf>
    <xf numFmtId="178" fontId="23" fillId="0" borderId="36" xfId="0" applyNumberFormat="1" applyFont="1" applyFill="1" applyBorder="1" applyAlignment="1" applyProtection="1">
      <alignment horizontal="center" vertical="center" shrinkToFit="1"/>
      <protection locked="0"/>
    </xf>
    <xf numFmtId="178" fontId="23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37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vertical="center"/>
    </xf>
    <xf numFmtId="0" fontId="17" fillId="2" borderId="31" xfId="0" applyFont="1" applyFill="1" applyBorder="1" applyAlignment="1" applyProtection="1">
      <alignment vertical="center"/>
    </xf>
    <xf numFmtId="0" fontId="17" fillId="2" borderId="38" xfId="0" applyFont="1" applyFill="1" applyBorder="1" applyAlignment="1" applyProtection="1">
      <alignment horizontal="left" vertical="center" indent="1"/>
    </xf>
    <xf numFmtId="180" fontId="9" fillId="0" borderId="39" xfId="0" applyNumberFormat="1" applyFont="1" applyFill="1" applyBorder="1" applyAlignment="1" applyProtection="1">
      <alignment horizontal="center" vertical="center" shrinkToFit="1"/>
    </xf>
    <xf numFmtId="180" fontId="9" fillId="0" borderId="40" xfId="0" applyNumberFormat="1" applyFont="1" applyFill="1" applyBorder="1" applyAlignment="1" applyProtection="1">
      <alignment horizontal="center" vertical="center" shrinkToFit="1"/>
    </xf>
    <xf numFmtId="180" fontId="9" fillId="0" borderId="41" xfId="0" applyNumberFormat="1" applyFont="1" applyFill="1" applyBorder="1" applyAlignment="1" applyProtection="1">
      <alignment horizontal="center" vertical="center" shrinkToFit="1"/>
    </xf>
    <xf numFmtId="180" fontId="9" fillId="0" borderId="42" xfId="0" applyNumberFormat="1" applyFont="1" applyFill="1" applyBorder="1" applyAlignment="1" applyProtection="1">
      <alignment horizontal="center" vertical="center" shrinkToFit="1"/>
    </xf>
    <xf numFmtId="180" fontId="9" fillId="0" borderId="43" xfId="0" applyNumberFormat="1" applyFont="1" applyFill="1" applyBorder="1" applyAlignment="1" applyProtection="1">
      <alignment horizontal="center" vertical="center" shrinkToFit="1"/>
    </xf>
    <xf numFmtId="180" fontId="9" fillId="0" borderId="44" xfId="0" applyNumberFormat="1" applyFont="1" applyFill="1" applyBorder="1" applyAlignment="1" applyProtection="1">
      <alignment horizontal="center" vertical="center" shrinkToFit="1"/>
    </xf>
    <xf numFmtId="180" fontId="23" fillId="0" borderId="42" xfId="0" applyNumberFormat="1" applyFont="1" applyFill="1" applyBorder="1" applyAlignment="1" applyProtection="1">
      <alignment horizontal="center" vertical="center" shrinkToFit="1"/>
    </xf>
    <xf numFmtId="180" fontId="23" fillId="0" borderId="43" xfId="0" applyNumberFormat="1" applyFont="1" applyFill="1" applyBorder="1" applyAlignment="1" applyProtection="1">
      <alignment horizontal="center" vertical="center" shrinkToFit="1"/>
    </xf>
    <xf numFmtId="180" fontId="23" fillId="0" borderId="44" xfId="0" applyNumberFormat="1" applyFont="1" applyFill="1" applyBorder="1" applyAlignment="1" applyProtection="1">
      <alignment horizontal="center" vertical="center" shrinkToFit="1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15" fillId="0" borderId="34" xfId="0" applyFont="1" applyFill="1" applyBorder="1" applyAlignment="1" applyProtection="1">
      <alignment vertical="center"/>
    </xf>
    <xf numFmtId="0" fontId="21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22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178" fontId="9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50" xfId="0" applyFont="1" applyFill="1" applyBorder="1" applyAlignment="1" applyProtection="1">
      <alignment horizontal="center" vertical="center" shrinkToFit="1"/>
      <protection locked="0"/>
    </xf>
    <xf numFmtId="0" fontId="22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178" fontId="9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51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0" fontId="22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  <protection locked="0"/>
    </xf>
    <xf numFmtId="178" fontId="9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vertical="center"/>
    </xf>
    <xf numFmtId="179" fontId="9" fillId="4" borderId="53" xfId="0" applyNumberFormat="1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 shrinkToFit="1"/>
      <protection locked="0"/>
    </xf>
    <xf numFmtId="181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181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181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181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181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181" fontId="9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vertical="center"/>
    </xf>
    <xf numFmtId="0" fontId="19" fillId="3" borderId="118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48" xfId="0" applyFont="1" applyFill="1" applyBorder="1" applyAlignment="1" applyProtection="1">
      <alignment vertical="center"/>
    </xf>
    <xf numFmtId="0" fontId="8" fillId="2" borderId="24" xfId="0" applyFont="1" applyFill="1" applyBorder="1" applyAlignment="1" applyProtection="1">
      <alignment vertical="center"/>
    </xf>
    <xf numFmtId="0" fontId="8" fillId="2" borderId="30" xfId="0" applyFont="1" applyFill="1" applyBorder="1" applyAlignment="1" applyProtection="1">
      <alignment horizontal="center" vertical="center" wrapText="1"/>
    </xf>
    <xf numFmtId="0" fontId="8" fillId="2" borderId="30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left" vertical="center" indent="1"/>
    </xf>
    <xf numFmtId="0" fontId="8" fillId="2" borderId="37" xfId="0" applyFont="1" applyFill="1" applyBorder="1" applyAlignment="1" applyProtection="1">
      <alignment horizontal="left" vertical="center" indent="1"/>
    </xf>
    <xf numFmtId="0" fontId="8" fillId="2" borderId="31" xfId="0" applyFont="1" applyFill="1" applyBorder="1" applyAlignment="1" applyProtection="1">
      <alignment horizontal="left" vertical="center" indent="1"/>
    </xf>
    <xf numFmtId="0" fontId="9" fillId="0" borderId="79" xfId="0" applyFont="1" applyBorder="1" applyAlignment="1" applyProtection="1">
      <alignment horizontal="left" vertical="center" indent="1"/>
      <protection locked="0"/>
    </xf>
    <xf numFmtId="0" fontId="9" fillId="0" borderId="21" xfId="0" applyFont="1" applyBorder="1" applyAlignment="1" applyProtection="1">
      <alignment horizontal="left" vertical="center" indent="1"/>
      <protection locked="0"/>
    </xf>
    <xf numFmtId="0" fontId="9" fillId="0" borderId="22" xfId="0" applyFont="1" applyBorder="1" applyAlignment="1" applyProtection="1">
      <alignment horizontal="left" vertical="center" indent="1"/>
      <protection locked="0"/>
    </xf>
    <xf numFmtId="49" fontId="9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3" xfId="0" applyFont="1" applyFill="1" applyBorder="1" applyAlignment="1" applyProtection="1">
      <alignment horizontal="center" vertical="center"/>
    </xf>
    <xf numFmtId="49" fontId="20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56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8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81" xfId="0" applyFont="1" applyFill="1" applyBorder="1" applyAlignment="1" applyProtection="1">
      <alignment horizontal="center" vertical="center"/>
      <protection locked="0"/>
    </xf>
    <xf numFmtId="0" fontId="4" fillId="2" borderId="85" xfId="0" applyFont="1" applyFill="1" applyBorder="1" applyAlignment="1" applyProtection="1">
      <alignment horizontal="center" vertical="center" wrapText="1"/>
    </xf>
    <xf numFmtId="0" fontId="4" fillId="2" borderId="75" xfId="0" applyFont="1" applyFill="1" applyBorder="1" applyAlignment="1" applyProtection="1">
      <alignment horizontal="center" vertical="center" wrapText="1"/>
    </xf>
    <xf numFmtId="0" fontId="4" fillId="2" borderId="76" xfId="0" applyFont="1" applyFill="1" applyBorder="1" applyAlignment="1" applyProtection="1">
      <alignment horizontal="center" vertical="center" wrapText="1"/>
    </xf>
    <xf numFmtId="0" fontId="17" fillId="2" borderId="85" xfId="0" applyFont="1" applyFill="1" applyBorder="1" applyAlignment="1" applyProtection="1">
      <alignment horizontal="center" vertical="center"/>
    </xf>
    <xf numFmtId="0" fontId="17" fillId="2" borderId="75" xfId="0" applyFont="1" applyFill="1" applyBorder="1" applyAlignment="1" applyProtection="1">
      <alignment horizontal="center" vertical="center"/>
    </xf>
    <xf numFmtId="0" fontId="17" fillId="2" borderId="86" xfId="0" applyFont="1" applyFill="1" applyBorder="1" applyAlignment="1" applyProtection="1">
      <alignment horizontal="center" vertical="center"/>
    </xf>
    <xf numFmtId="0" fontId="8" fillId="2" borderId="110" xfId="0" applyFont="1" applyFill="1" applyBorder="1" applyAlignment="1" applyProtection="1">
      <alignment horizontal="center" vertical="center"/>
    </xf>
    <xf numFmtId="0" fontId="8" fillId="2" borderId="111" xfId="0" applyFont="1" applyFill="1" applyBorder="1" applyAlignment="1" applyProtection="1">
      <alignment horizontal="center" vertical="center"/>
    </xf>
    <xf numFmtId="0" fontId="9" fillId="0" borderId="124" xfId="0" applyFont="1" applyFill="1" applyBorder="1" applyAlignment="1" applyProtection="1">
      <alignment horizontal="center" vertical="center" shrinkToFit="1"/>
      <protection locked="0"/>
    </xf>
    <xf numFmtId="0" fontId="9" fillId="0" borderId="125" xfId="0" applyFont="1" applyFill="1" applyBorder="1" applyAlignment="1" applyProtection="1">
      <alignment horizontal="center" vertical="center" shrinkToFit="1"/>
      <protection locked="0"/>
    </xf>
    <xf numFmtId="0" fontId="9" fillId="0" borderId="126" xfId="0" applyFont="1" applyFill="1" applyBorder="1" applyAlignment="1" applyProtection="1">
      <alignment horizontal="center" vertical="center" shrinkToFit="1"/>
      <protection locked="0"/>
    </xf>
    <xf numFmtId="180" fontId="9" fillId="0" borderId="124" xfId="0" applyNumberFormat="1" applyFont="1" applyFill="1" applyBorder="1" applyAlignment="1" applyProtection="1">
      <alignment horizontal="center" vertical="center" shrinkToFit="1"/>
    </xf>
    <xf numFmtId="180" fontId="9" fillId="0" borderId="125" xfId="0" applyNumberFormat="1" applyFont="1" applyFill="1" applyBorder="1" applyAlignment="1" applyProtection="1">
      <alignment horizontal="center" vertical="center" shrinkToFit="1"/>
    </xf>
    <xf numFmtId="180" fontId="9" fillId="0" borderId="127" xfId="0" applyNumberFormat="1" applyFont="1" applyFill="1" applyBorder="1" applyAlignment="1" applyProtection="1">
      <alignment horizontal="center" vertical="center" shrinkToFit="1"/>
    </xf>
    <xf numFmtId="0" fontId="8" fillId="2" borderId="30" xfId="0" applyFont="1" applyFill="1" applyBorder="1" applyAlignment="1" applyProtection="1">
      <alignment horizontal="center" vertical="center"/>
    </xf>
    <xf numFmtId="0" fontId="8" fillId="2" borderId="37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180" fontId="9" fillId="0" borderId="6" xfId="0" applyNumberFormat="1" applyFont="1" applyFill="1" applyBorder="1" applyAlignment="1" applyProtection="1">
      <alignment vertical="center" shrinkToFit="1"/>
    </xf>
    <xf numFmtId="180" fontId="9" fillId="0" borderId="39" xfId="0" applyNumberFormat="1" applyFont="1" applyFill="1" applyBorder="1" applyAlignment="1" applyProtection="1">
      <alignment vertical="center" shrinkToFit="1"/>
    </xf>
    <xf numFmtId="180" fontId="9" fillId="0" borderId="8" xfId="0" applyNumberFormat="1" applyFont="1" applyFill="1" applyBorder="1" applyAlignment="1" applyProtection="1">
      <alignment vertical="center" shrinkToFit="1"/>
    </xf>
    <xf numFmtId="180" fontId="9" fillId="0" borderId="9" xfId="0" applyNumberFormat="1" applyFont="1" applyFill="1" applyBorder="1" applyAlignment="1" applyProtection="1">
      <alignment vertical="center" shrinkToFit="1"/>
    </xf>
    <xf numFmtId="180" fontId="9" fillId="0" borderId="40" xfId="0" applyNumberFormat="1" applyFont="1" applyFill="1" applyBorder="1" applyAlignment="1" applyProtection="1">
      <alignment vertical="center" shrinkToFit="1"/>
    </xf>
    <xf numFmtId="180" fontId="9" fillId="0" borderId="10" xfId="0" applyNumberFormat="1" applyFont="1" applyFill="1" applyBorder="1" applyAlignment="1" applyProtection="1">
      <alignment vertical="center" shrinkToFit="1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25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27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9" fillId="0" borderId="62" xfId="0" applyFont="1" applyFill="1" applyBorder="1" applyAlignment="1" applyProtection="1">
      <alignment horizontal="center" vertical="center" shrinkToFit="1"/>
      <protection locked="0"/>
    </xf>
    <xf numFmtId="0" fontId="9" fillId="0" borderId="40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180" fontId="9" fillId="0" borderId="7" xfId="0" applyNumberFormat="1" applyFont="1" applyFill="1" applyBorder="1" applyAlignment="1" applyProtection="1">
      <alignment vertical="center" shrinkToFit="1"/>
    </xf>
    <xf numFmtId="180" fontId="9" fillId="0" borderId="41" xfId="0" applyNumberFormat="1" applyFont="1" applyFill="1" applyBorder="1" applyAlignment="1" applyProtection="1">
      <alignment vertical="center" shrinkToFit="1"/>
    </xf>
    <xf numFmtId="180" fontId="9" fillId="0" borderId="11" xfId="0" applyNumberFormat="1" applyFont="1" applyFill="1" applyBorder="1" applyAlignment="1" applyProtection="1">
      <alignment vertical="center" shrinkToFit="1"/>
    </xf>
    <xf numFmtId="0" fontId="8" fillId="2" borderId="63" xfId="0" applyFont="1" applyFill="1" applyBorder="1" applyAlignment="1" applyProtection="1">
      <alignment horizontal="center" vertical="center" wrapText="1"/>
    </xf>
    <xf numFmtId="0" fontId="8" fillId="2" borderId="64" xfId="0" applyFont="1" applyFill="1" applyBorder="1" applyAlignment="1" applyProtection="1">
      <alignment horizontal="center" vertical="center" wrapText="1"/>
    </xf>
    <xf numFmtId="0" fontId="8" fillId="2" borderId="65" xfId="0" applyFont="1" applyFill="1" applyBorder="1" applyAlignment="1" applyProtection="1">
      <alignment horizontal="center" vertical="center"/>
    </xf>
    <xf numFmtId="0" fontId="8" fillId="2" borderId="66" xfId="0" applyFont="1" applyFill="1" applyBorder="1" applyAlignment="1" applyProtection="1">
      <alignment horizontal="center" vertical="center"/>
    </xf>
    <xf numFmtId="0" fontId="8" fillId="2" borderId="67" xfId="0" applyFont="1" applyFill="1" applyBorder="1" applyAlignment="1" applyProtection="1">
      <alignment horizontal="center" vertical="center" wrapText="1"/>
    </xf>
    <xf numFmtId="0" fontId="8" fillId="2" borderId="68" xfId="0" applyFont="1" applyFill="1" applyBorder="1" applyAlignment="1" applyProtection="1">
      <alignment horizontal="center" vertical="center"/>
    </xf>
    <xf numFmtId="0" fontId="8" fillId="2" borderId="63" xfId="0" applyFont="1" applyFill="1" applyBorder="1" applyAlignment="1" applyProtection="1">
      <alignment horizontal="center" vertical="center"/>
    </xf>
    <xf numFmtId="0" fontId="8" fillId="2" borderId="64" xfId="0" applyFont="1" applyFill="1" applyBorder="1" applyAlignment="1" applyProtection="1">
      <alignment horizontal="center" vertical="center"/>
    </xf>
    <xf numFmtId="0" fontId="9" fillId="0" borderId="69" xfId="0" applyFont="1" applyFill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71" xfId="0" applyFont="1" applyFill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72" xfId="0" applyFont="1" applyFill="1" applyBorder="1" applyAlignment="1" applyProtection="1">
      <alignment horizontal="center" vertical="center" shrinkToFit="1"/>
      <protection locked="0"/>
    </xf>
    <xf numFmtId="0" fontId="9" fillId="0" borderId="78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73" xfId="0" applyFont="1" applyFill="1" applyBorder="1" applyAlignment="1" applyProtection="1">
      <alignment horizontal="center" vertical="center"/>
      <protection locked="0"/>
    </xf>
    <xf numFmtId="0" fontId="4" fillId="2" borderId="74" xfId="0" applyFont="1" applyFill="1" applyBorder="1" applyAlignment="1" applyProtection="1">
      <alignment horizontal="center" vertical="center" wrapText="1"/>
    </xf>
    <xf numFmtId="0" fontId="4" fillId="2" borderId="75" xfId="0" applyFont="1" applyFill="1" applyBorder="1" applyAlignment="1" applyProtection="1">
      <alignment horizontal="center" vertical="center"/>
    </xf>
    <xf numFmtId="0" fontId="4" fillId="2" borderId="76" xfId="0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</xf>
    <xf numFmtId="0" fontId="3" fillId="2" borderId="77" xfId="0" applyFont="1" applyFill="1" applyBorder="1" applyAlignment="1" applyProtection="1">
      <alignment horizontal="center" vertical="center"/>
    </xf>
    <xf numFmtId="0" fontId="9" fillId="0" borderId="95" xfId="0" applyFont="1" applyFill="1" applyBorder="1" applyAlignment="1" applyProtection="1">
      <alignment horizontal="center" vertical="center" shrinkToFit="1"/>
      <protection locked="0"/>
    </xf>
    <xf numFmtId="0" fontId="9" fillId="0" borderId="96" xfId="0" applyFont="1" applyFill="1" applyBorder="1" applyAlignment="1" applyProtection="1">
      <alignment horizontal="center" vertical="center" shrinkToFit="1"/>
      <protection locked="0"/>
    </xf>
    <xf numFmtId="0" fontId="9" fillId="0" borderId="97" xfId="0" applyFont="1" applyFill="1" applyBorder="1" applyAlignment="1" applyProtection="1">
      <alignment horizontal="center" vertical="center" shrinkToFit="1"/>
      <protection locked="0"/>
    </xf>
    <xf numFmtId="49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98" xfId="0" applyFont="1" applyFill="1" applyBorder="1" applyAlignment="1" applyProtection="1">
      <alignment horizontal="center" vertical="center" wrapText="1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99" xfId="0" applyFont="1" applyFill="1" applyBorder="1" applyAlignment="1" applyProtection="1">
      <alignment horizontal="center" vertical="center"/>
    </xf>
    <xf numFmtId="0" fontId="9" fillId="0" borderId="104" xfId="0" applyFont="1" applyFill="1" applyBorder="1" applyAlignment="1" applyProtection="1">
      <alignment horizontal="center" vertical="center" shrinkToFit="1"/>
      <protection locked="0"/>
    </xf>
    <xf numFmtId="0" fontId="9" fillId="0" borderId="58" xfId="0" applyFont="1" applyFill="1" applyBorder="1" applyAlignment="1" applyProtection="1">
      <alignment horizontal="center" vertical="center" shrinkToFit="1"/>
      <protection locked="0"/>
    </xf>
    <xf numFmtId="0" fontId="9" fillId="0" borderId="105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37" xfId="0" applyFont="1" applyFill="1" applyBorder="1" applyAlignment="1" applyProtection="1">
      <alignment horizontal="center" vertical="center" wrapText="1"/>
    </xf>
    <xf numFmtId="0" fontId="4" fillId="2" borderId="99" xfId="0" applyFont="1" applyFill="1" applyBorder="1" applyAlignment="1" applyProtection="1">
      <alignment horizontal="center" vertical="center" wrapText="1"/>
    </xf>
    <xf numFmtId="0" fontId="8" fillId="3" borderId="43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2" borderId="120" xfId="0" applyFont="1" applyFill="1" applyBorder="1" applyAlignment="1" applyProtection="1">
      <alignment horizontal="center" vertical="center"/>
    </xf>
    <xf numFmtId="180" fontId="9" fillId="0" borderId="82" xfId="0" applyNumberFormat="1" applyFont="1" applyFill="1" applyBorder="1" applyAlignment="1" applyProtection="1">
      <alignment horizontal="center" vertical="center" shrinkToFit="1"/>
    </xf>
    <xf numFmtId="180" fontId="9" fillId="0" borderId="83" xfId="0" applyNumberFormat="1" applyFont="1" applyFill="1" applyBorder="1" applyAlignment="1" applyProtection="1">
      <alignment horizontal="center" vertical="center" shrinkToFit="1"/>
    </xf>
    <xf numFmtId="180" fontId="9" fillId="0" borderId="84" xfId="0" applyNumberFormat="1" applyFont="1" applyFill="1" applyBorder="1" applyAlignment="1" applyProtection="1">
      <alignment horizontal="center" vertical="center" shrinkToFit="1"/>
    </xf>
    <xf numFmtId="0" fontId="18" fillId="0" borderId="52" xfId="0" applyFont="1" applyFill="1" applyBorder="1" applyAlignment="1" applyProtection="1">
      <alignment horizontal="center" vertical="center" shrinkToFit="1"/>
      <protection locked="0"/>
    </xf>
    <xf numFmtId="0" fontId="18" fillId="0" borderId="87" xfId="0" applyFont="1" applyFill="1" applyBorder="1" applyAlignment="1" applyProtection="1">
      <alignment horizontal="center" vertical="center" shrinkToFit="1"/>
      <protection locked="0"/>
    </xf>
    <xf numFmtId="0" fontId="18" fillId="0" borderId="34" xfId="0" applyFont="1" applyFill="1" applyBorder="1" applyAlignment="1" applyProtection="1">
      <alignment horizontal="center" vertical="center" shrinkToFit="1"/>
      <protection locked="0"/>
    </xf>
    <xf numFmtId="0" fontId="18" fillId="0" borderId="88" xfId="0" applyFont="1" applyFill="1" applyBorder="1" applyAlignment="1" applyProtection="1">
      <alignment horizontal="center" vertical="center" shrinkToFit="1"/>
      <protection locked="0"/>
    </xf>
    <xf numFmtId="0" fontId="7" fillId="2" borderId="91" xfId="0" applyFont="1" applyFill="1" applyBorder="1" applyAlignment="1" applyProtection="1">
      <alignment horizontal="center" vertical="center" textRotation="255"/>
    </xf>
    <xf numFmtId="0" fontId="7" fillId="2" borderId="92" xfId="0" applyFont="1" applyFill="1" applyBorder="1" applyAlignment="1" applyProtection="1">
      <alignment horizontal="center" vertical="center" textRotation="255"/>
    </xf>
    <xf numFmtId="0" fontId="10" fillId="0" borderId="0" xfId="0" applyFont="1" applyFill="1" applyAlignment="1" applyProtection="1">
      <alignment horizontal="center" vertical="center"/>
    </xf>
    <xf numFmtId="0" fontId="3" fillId="2" borderId="93" xfId="0" applyFont="1" applyFill="1" applyBorder="1" applyAlignment="1" applyProtection="1">
      <alignment horizontal="center" vertical="center"/>
    </xf>
    <xf numFmtId="0" fontId="3" fillId="2" borderId="94" xfId="0" applyFont="1" applyFill="1" applyBorder="1" applyAlignment="1" applyProtection="1">
      <alignment horizontal="center" vertical="center"/>
    </xf>
    <xf numFmtId="0" fontId="9" fillId="0" borderId="100" xfId="0" applyFont="1" applyFill="1" applyBorder="1" applyAlignment="1" applyProtection="1">
      <alignment horizontal="center" vertical="center" shrinkToFit="1"/>
      <protection locked="0"/>
    </xf>
    <xf numFmtId="0" fontId="9" fillId="0" borderId="101" xfId="0" applyFont="1" applyFill="1" applyBorder="1" applyAlignment="1" applyProtection="1">
      <alignment horizontal="center" vertical="center" shrinkToFit="1"/>
      <protection locked="0"/>
    </xf>
    <xf numFmtId="0" fontId="9" fillId="0" borderId="102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48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</xf>
    <xf numFmtId="0" fontId="8" fillId="2" borderId="103" xfId="0" applyFont="1" applyFill="1" applyBorder="1" applyAlignment="1" applyProtection="1">
      <alignment horizontal="center" vertical="center"/>
    </xf>
    <xf numFmtId="0" fontId="9" fillId="0" borderId="106" xfId="0" applyFont="1" applyFill="1" applyBorder="1" applyAlignment="1" applyProtection="1">
      <alignment horizontal="center" vertical="center" shrinkToFit="1"/>
      <protection locked="0"/>
    </xf>
    <xf numFmtId="0" fontId="8" fillId="3" borderId="93" xfId="0" applyFont="1" applyFill="1" applyBorder="1" applyAlignment="1" applyProtection="1">
      <alignment horizontal="center" vertical="center"/>
    </xf>
    <xf numFmtId="0" fontId="0" fillId="0" borderId="107" xfId="0" applyFont="1" applyBorder="1" applyProtection="1"/>
    <xf numFmtId="0" fontId="0" fillId="0" borderId="108" xfId="0" applyFont="1" applyBorder="1" applyProtection="1"/>
    <xf numFmtId="0" fontId="0" fillId="0" borderId="23" xfId="0" applyFont="1" applyBorder="1" applyProtection="1"/>
    <xf numFmtId="0" fontId="0" fillId="0" borderId="34" xfId="0" applyFont="1" applyBorder="1" applyProtection="1"/>
    <xf numFmtId="0" fontId="0" fillId="0" borderId="103" xfId="0" applyFont="1" applyBorder="1" applyProtection="1"/>
    <xf numFmtId="177" fontId="5" fillId="0" borderId="0" xfId="0" applyNumberFormat="1" applyFont="1" applyAlignment="1" applyProtection="1">
      <alignment horizontal="center" vertical="center"/>
    </xf>
    <xf numFmtId="177" fontId="5" fillId="0" borderId="0" xfId="0" applyNumberFormat="1" applyFont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center" vertical="center"/>
    </xf>
    <xf numFmtId="0" fontId="8" fillId="2" borderId="99" xfId="0" applyFont="1" applyFill="1" applyBorder="1" applyAlignment="1" applyProtection="1">
      <alignment horizontal="center" vertical="center"/>
    </xf>
    <xf numFmtId="0" fontId="8" fillId="2" borderId="121" xfId="0" applyFont="1" applyFill="1" applyBorder="1" applyAlignment="1" applyProtection="1">
      <alignment horizontal="center" vertical="center"/>
    </xf>
    <xf numFmtId="180" fontId="9" fillId="0" borderId="6" xfId="0" applyNumberFormat="1" applyFont="1" applyFill="1" applyBorder="1" applyAlignment="1" applyProtection="1">
      <alignment horizontal="center" vertical="center" shrinkToFit="1"/>
    </xf>
    <xf numFmtId="180" fontId="9" fillId="0" borderId="39" xfId="0" applyNumberFormat="1" applyFont="1" applyFill="1" applyBorder="1" applyAlignment="1" applyProtection="1">
      <alignment horizontal="center" vertical="center" shrinkToFit="1"/>
    </xf>
    <xf numFmtId="180" fontId="9" fillId="0" borderId="8" xfId="0" applyNumberFormat="1" applyFont="1" applyFill="1" applyBorder="1" applyAlignment="1" applyProtection="1">
      <alignment horizontal="center" vertical="center" shrinkToFit="1"/>
    </xf>
    <xf numFmtId="0" fontId="17" fillId="2" borderId="115" xfId="0" applyFont="1" applyFill="1" applyBorder="1" applyAlignment="1" applyProtection="1">
      <alignment horizontal="center" vertical="center"/>
    </xf>
    <xf numFmtId="0" fontId="17" fillId="2" borderId="116" xfId="0" applyFont="1" applyFill="1" applyBorder="1" applyAlignment="1" applyProtection="1">
      <alignment horizontal="center" vertical="center"/>
    </xf>
    <xf numFmtId="0" fontId="17" fillId="2" borderId="117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0" fontId="8" fillId="3" borderId="20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48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109" xfId="0" applyFont="1" applyFill="1" applyBorder="1" applyAlignment="1" applyProtection="1">
      <alignment horizontal="center" vertical="center" wrapText="1"/>
    </xf>
    <xf numFmtId="0" fontId="3" fillId="2" borderId="112" xfId="0" applyFont="1" applyFill="1" applyBorder="1" applyAlignment="1" applyProtection="1">
      <alignment horizontal="center" vertical="center"/>
    </xf>
    <xf numFmtId="0" fontId="9" fillId="0" borderId="113" xfId="0" applyFont="1" applyFill="1" applyBorder="1" applyAlignment="1" applyProtection="1">
      <alignment horizontal="center" vertical="center"/>
      <protection locked="0"/>
    </xf>
    <xf numFmtId="0" fontId="23" fillId="0" borderId="79" xfId="0" applyFont="1" applyBorder="1" applyAlignment="1" applyProtection="1">
      <alignment horizontal="left" vertical="center" indent="1"/>
      <protection locked="0"/>
    </xf>
    <xf numFmtId="0" fontId="23" fillId="0" borderId="21" xfId="0" applyFont="1" applyBorder="1" applyAlignment="1" applyProtection="1">
      <alignment horizontal="left" vertical="center" indent="1"/>
      <protection locked="0"/>
    </xf>
    <xf numFmtId="0" fontId="23" fillId="0" borderId="22" xfId="0" applyFont="1" applyBorder="1" applyAlignment="1" applyProtection="1">
      <alignment horizontal="left" vertical="center" indent="1"/>
      <protection locked="0"/>
    </xf>
    <xf numFmtId="49" fontId="29" fillId="0" borderId="114" xfId="1" applyNumberFormat="1" applyFont="1" applyFill="1" applyBorder="1" applyAlignment="1" applyProtection="1">
      <alignment horizontal="center" vertical="center" shrinkToFit="1"/>
      <protection locked="0"/>
    </xf>
    <xf numFmtId="49" fontId="28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52" xfId="0" applyFont="1" applyFill="1" applyBorder="1" applyAlignment="1" applyProtection="1">
      <alignment horizontal="center" vertical="center" shrinkToFit="1"/>
      <protection locked="0"/>
    </xf>
    <xf numFmtId="0" fontId="27" fillId="0" borderId="87" xfId="0" applyFont="1" applyFill="1" applyBorder="1" applyAlignment="1" applyProtection="1">
      <alignment horizontal="center" vertical="center" shrinkToFit="1"/>
      <protection locked="0"/>
    </xf>
    <xf numFmtId="0" fontId="27" fillId="0" borderId="34" xfId="0" applyFont="1" applyFill="1" applyBorder="1" applyAlignment="1" applyProtection="1">
      <alignment horizontal="center" vertical="center" shrinkToFit="1"/>
      <protection locked="0"/>
    </xf>
    <xf numFmtId="0" fontId="27" fillId="0" borderId="88" xfId="0" applyFont="1" applyFill="1" applyBorder="1" applyAlignment="1" applyProtection="1">
      <alignment horizontal="center" vertical="center" shrinkToFit="1"/>
      <protection locked="0"/>
    </xf>
    <xf numFmtId="0" fontId="23" fillId="0" borderId="100" xfId="0" applyFont="1" applyFill="1" applyBorder="1" applyAlignment="1" applyProtection="1">
      <alignment horizontal="center" vertical="center" shrinkToFit="1"/>
      <protection locked="0"/>
    </xf>
    <xf numFmtId="0" fontId="23" fillId="0" borderId="101" xfId="0" applyFont="1" applyFill="1" applyBorder="1" applyAlignment="1" applyProtection="1">
      <alignment horizontal="center" vertical="center" shrinkToFit="1"/>
      <protection locked="0"/>
    </xf>
    <xf numFmtId="0" fontId="23" fillId="0" borderId="102" xfId="0" applyFont="1" applyFill="1" applyBorder="1" applyAlignment="1" applyProtection="1">
      <alignment horizontal="center" vertical="center" shrinkToFit="1"/>
      <protection locked="0"/>
    </xf>
    <xf numFmtId="0" fontId="23" fillId="0" borderId="106" xfId="0" applyFont="1" applyFill="1" applyBorder="1" applyAlignment="1" applyProtection="1">
      <alignment horizontal="center" vertical="center" shrinkToFit="1"/>
      <protection locked="0"/>
    </xf>
    <xf numFmtId="0" fontId="23" fillId="0" borderId="95" xfId="0" applyFont="1" applyFill="1" applyBorder="1" applyAlignment="1" applyProtection="1">
      <alignment horizontal="center" vertical="center" shrinkToFit="1"/>
      <protection locked="0"/>
    </xf>
    <xf numFmtId="0" fontId="23" fillId="0" borderId="96" xfId="0" applyFont="1" applyFill="1" applyBorder="1" applyAlignment="1" applyProtection="1">
      <alignment horizontal="center" vertical="center" shrinkToFit="1"/>
      <protection locked="0"/>
    </xf>
    <xf numFmtId="0" fontId="23" fillId="0" borderId="97" xfId="0" applyFont="1" applyFill="1" applyBorder="1" applyAlignment="1" applyProtection="1">
      <alignment horizontal="center" vertical="center" shrinkToFit="1"/>
      <protection locked="0"/>
    </xf>
    <xf numFmtId="0" fontId="23" fillId="0" borderId="104" xfId="0" applyFont="1" applyFill="1" applyBorder="1" applyAlignment="1" applyProtection="1">
      <alignment horizontal="center" vertical="center" shrinkToFit="1"/>
      <protection locked="0"/>
    </xf>
    <xf numFmtId="0" fontId="23" fillId="0" borderId="58" xfId="0" applyFont="1" applyFill="1" applyBorder="1" applyAlignment="1" applyProtection="1">
      <alignment horizontal="center" vertical="center" shrinkToFit="1"/>
      <protection locked="0"/>
    </xf>
    <xf numFmtId="0" fontId="23" fillId="0" borderId="105" xfId="0" applyFont="1" applyFill="1" applyBorder="1" applyAlignment="1" applyProtection="1">
      <alignment horizontal="center" vertical="center" shrinkToFit="1"/>
      <protection locked="0"/>
    </xf>
    <xf numFmtId="49" fontId="23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122" xfId="1" applyNumberFormat="1" applyFont="1" applyFill="1" applyBorder="1" applyAlignment="1" applyProtection="1">
      <alignment horizontal="center" vertical="center" shrinkToFit="1"/>
      <protection locked="0"/>
    </xf>
    <xf numFmtId="49" fontId="28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24" xfId="0" applyFont="1" applyFill="1" applyBorder="1" applyAlignment="1" applyProtection="1">
      <alignment horizontal="center" vertical="center" shrinkToFit="1"/>
      <protection locked="0"/>
    </xf>
    <xf numFmtId="0" fontId="23" fillId="0" borderId="125" xfId="0" applyFont="1" applyFill="1" applyBorder="1" applyAlignment="1" applyProtection="1">
      <alignment horizontal="center" vertical="center" shrinkToFit="1"/>
      <protection locked="0"/>
    </xf>
    <xf numFmtId="0" fontId="23" fillId="0" borderId="126" xfId="0" applyFont="1" applyFill="1" applyBorder="1" applyAlignment="1" applyProtection="1">
      <alignment horizontal="center" vertical="center" shrinkToFit="1"/>
      <protection locked="0"/>
    </xf>
    <xf numFmtId="0" fontId="17" fillId="2" borderId="109" xfId="0" applyFont="1" applyFill="1" applyBorder="1" applyAlignment="1" applyProtection="1">
      <alignment horizontal="center" vertical="center" wrapText="1"/>
    </xf>
    <xf numFmtId="0" fontId="17" fillId="2" borderId="110" xfId="0" applyFont="1" applyFill="1" applyBorder="1" applyAlignment="1" applyProtection="1">
      <alignment horizontal="center" vertical="center"/>
    </xf>
    <xf numFmtId="0" fontId="17" fillId="2" borderId="111" xfId="0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 applyProtection="1">
      <alignment horizontal="center" vertical="center" shrinkToFit="1"/>
    </xf>
    <xf numFmtId="0" fontId="17" fillId="2" borderId="9" xfId="0" applyFont="1" applyFill="1" applyBorder="1" applyAlignment="1" applyProtection="1">
      <alignment horizontal="center" vertical="center" shrinkToFit="1"/>
    </xf>
    <xf numFmtId="0" fontId="23" fillId="0" borderId="113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73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81" xfId="0" applyFont="1" applyFill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 shrinkToFit="1"/>
    </xf>
    <xf numFmtId="0" fontId="17" fillId="2" borderId="7" xfId="0" applyFont="1" applyFill="1" applyBorder="1" applyAlignment="1" applyProtection="1">
      <alignment horizontal="center" vertical="center" shrinkToFit="1"/>
    </xf>
    <xf numFmtId="0" fontId="23" fillId="0" borderId="80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78" xfId="0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/>
      <protection locked="0"/>
    </xf>
    <xf numFmtId="0" fontId="17" fillId="2" borderId="38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2" borderId="99" xfId="0" applyFont="1" applyFill="1" applyBorder="1" applyAlignment="1" applyProtection="1">
      <alignment horizontal="center" vertical="center"/>
    </xf>
    <xf numFmtId="0" fontId="23" fillId="0" borderId="57" xfId="0" applyFont="1" applyBorder="1" applyAlignment="1" applyProtection="1">
      <alignment horizontal="left" vertical="top" wrapText="1"/>
      <protection locked="0"/>
    </xf>
    <xf numFmtId="0" fontId="23" fillId="0" borderId="58" xfId="0" applyFont="1" applyBorder="1" applyAlignment="1" applyProtection="1">
      <alignment horizontal="left" vertical="top" wrapText="1"/>
      <protection locked="0"/>
    </xf>
    <xf numFmtId="0" fontId="23" fillId="0" borderId="59" xfId="0" applyFont="1" applyBorder="1" applyAlignment="1" applyProtection="1">
      <alignment horizontal="left" vertical="top" wrapText="1"/>
      <protection locked="0"/>
    </xf>
    <xf numFmtId="0" fontId="23" fillId="0" borderId="25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3" fillId="0" borderId="60" xfId="0" applyFont="1" applyBorder="1" applyAlignment="1" applyProtection="1">
      <alignment horizontal="left" vertical="top" wrapText="1"/>
      <protection locked="0"/>
    </xf>
    <xf numFmtId="0" fontId="23" fillId="0" borderId="27" xfId="0" applyFont="1" applyBorder="1" applyAlignment="1" applyProtection="1">
      <alignment horizontal="left" vertical="top" wrapText="1"/>
      <protection locked="0"/>
    </xf>
    <xf numFmtId="0" fontId="23" fillId="0" borderId="24" xfId="0" applyFont="1" applyBorder="1" applyAlignment="1" applyProtection="1">
      <alignment horizontal="left" vertical="top" wrapText="1"/>
      <protection locked="0"/>
    </xf>
    <xf numFmtId="0" fontId="23" fillId="0" borderId="61" xfId="0" applyFont="1" applyBorder="1" applyAlignment="1" applyProtection="1">
      <alignment horizontal="left" vertical="top" wrapText="1"/>
      <protection locked="0"/>
    </xf>
    <xf numFmtId="0" fontId="23" fillId="0" borderId="69" xfId="0" applyFont="1" applyFill="1" applyBorder="1" applyAlignment="1" applyProtection="1">
      <alignment horizontal="center" vertical="center" shrinkToFit="1"/>
      <protection locked="0"/>
    </xf>
    <xf numFmtId="0" fontId="23" fillId="0" borderId="39" xfId="0" applyFont="1" applyFill="1" applyBorder="1" applyAlignment="1" applyProtection="1">
      <alignment horizontal="center" vertical="center" shrinkToFit="1"/>
      <protection locked="0"/>
    </xf>
    <xf numFmtId="0" fontId="23" fillId="0" borderId="70" xfId="0" applyFont="1" applyFill="1" applyBorder="1" applyAlignment="1" applyProtection="1">
      <alignment horizontal="center" vertical="center" shrinkToFit="1"/>
      <protection locked="0"/>
    </xf>
    <xf numFmtId="0" fontId="23" fillId="0" borderId="62" xfId="0" applyFont="1" applyFill="1" applyBorder="1" applyAlignment="1" applyProtection="1">
      <alignment horizontal="center" vertical="center" shrinkToFit="1"/>
      <protection locked="0"/>
    </xf>
    <xf numFmtId="0" fontId="23" fillId="0" borderId="40" xfId="0" applyFont="1" applyFill="1" applyBorder="1" applyAlignment="1" applyProtection="1">
      <alignment horizontal="center" vertical="center" shrinkToFit="1"/>
      <protection locked="0"/>
    </xf>
    <xf numFmtId="0" fontId="23" fillId="0" borderId="45" xfId="0" applyFont="1" applyFill="1" applyBorder="1" applyAlignment="1" applyProtection="1">
      <alignment horizontal="center" vertical="center" shrinkToFit="1"/>
      <protection locked="0"/>
    </xf>
    <xf numFmtId="0" fontId="23" fillId="0" borderId="71" xfId="0" applyFont="1" applyFill="1" applyBorder="1" applyAlignment="1" applyProtection="1">
      <alignment horizontal="center" vertical="center" shrinkToFit="1"/>
      <protection locked="0"/>
    </xf>
    <xf numFmtId="0" fontId="23" fillId="0" borderId="41" xfId="0" applyFont="1" applyFill="1" applyBorder="1" applyAlignment="1" applyProtection="1">
      <alignment horizontal="center" vertical="center" shrinkToFit="1"/>
      <protection locked="0"/>
    </xf>
    <xf numFmtId="0" fontId="23" fillId="0" borderId="72" xfId="0" applyFont="1" applyFill="1" applyBorder="1" applyAlignment="1" applyProtection="1">
      <alignment horizontal="center" vertical="center" shrinkToFit="1"/>
      <protection locked="0"/>
    </xf>
  </cellXfs>
  <cellStyles count="4">
    <cellStyle name="ハイパーリンク" xfId="1" builtinId="8"/>
    <cellStyle name="通貨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unkyo@xxmail.com" TargetMode="External"/><Relationship Id="rId1" Type="http://schemas.openxmlformats.org/officeDocument/2006/relationships/hyperlink" Target="mailto:hongo@Xx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IS68"/>
  <sheetViews>
    <sheetView showGridLines="0" tabSelected="1" view="pageBreakPreview" zoomScaleNormal="100" zoomScaleSheetLayoutView="100" workbookViewId="0">
      <selection activeCell="Z9" sqref="Z9:AK9"/>
    </sheetView>
  </sheetViews>
  <sheetFormatPr defaultColWidth="2.7109375" defaultRowHeight="21" customHeight="1"/>
  <cols>
    <col min="1" max="3" width="2.7109375" style="26"/>
    <col min="4" max="4" width="3" style="50" customWidth="1"/>
    <col min="5" max="37" width="3" style="26" customWidth="1"/>
    <col min="38" max="38" width="4.42578125" style="25" customWidth="1"/>
    <col min="39" max="39" width="4.5703125" style="25" customWidth="1"/>
    <col min="40" max="40" width="4.28515625" style="25" bestFit="1" customWidth="1"/>
    <col min="41" max="41" width="6.42578125" style="51" customWidth="1"/>
    <col min="42" max="42" width="7.28515625" style="29" customWidth="1"/>
    <col min="43" max="44" width="22.140625" style="29" customWidth="1"/>
    <col min="45" max="45" width="17.42578125" style="29" bestFit="1" customWidth="1"/>
    <col min="46" max="46" width="9.28515625" style="25" customWidth="1"/>
    <col min="47" max="48" width="6.28515625" style="25" bestFit="1" customWidth="1"/>
    <col min="49" max="50" width="19.28515625" style="25" customWidth="1"/>
    <col min="51" max="59" width="2.42578125" style="25" customWidth="1"/>
    <col min="60" max="60" width="2.7109375" style="25" customWidth="1"/>
    <col min="61" max="61" width="11" style="25" bestFit="1" customWidth="1"/>
    <col min="62" max="62" width="15.85546875" style="25" bestFit="1" customWidth="1"/>
    <col min="63" max="63" width="13.5703125" style="25" bestFit="1" customWidth="1"/>
    <col min="64" max="66" width="2.7109375" style="25" customWidth="1"/>
    <col min="67" max="67" width="4.85546875" style="25" customWidth="1"/>
    <col min="68" max="68" width="10.5703125" style="25" customWidth="1"/>
    <col min="69" max="201" width="2.7109375" style="25" customWidth="1"/>
    <col min="202" max="248" width="2.7109375" style="26" customWidth="1"/>
    <col min="249" max="249" width="8.5703125" style="26" bestFit="1" customWidth="1"/>
    <col min="250" max="250" width="12" style="26" bestFit="1" customWidth="1"/>
    <col min="251" max="251" width="10.85546875" style="26" bestFit="1" customWidth="1"/>
    <col min="252" max="252" width="12.5703125" style="26" bestFit="1" customWidth="1"/>
    <col min="253" max="253" width="14.85546875" style="26" bestFit="1" customWidth="1"/>
    <col min="254" max="16384" width="2.7109375" style="26"/>
  </cols>
  <sheetData>
    <row r="1" spans="4:253" ht="30" customHeight="1"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4"/>
      <c r="AM1" s="235"/>
      <c r="AN1" s="232" t="s">
        <v>83</v>
      </c>
      <c r="AO1" s="186" t="s">
        <v>93</v>
      </c>
      <c r="AP1" s="182" t="s">
        <v>0</v>
      </c>
      <c r="AQ1" s="182" t="s">
        <v>160</v>
      </c>
      <c r="AR1" s="182" t="s">
        <v>161</v>
      </c>
      <c r="AS1" s="182" t="s">
        <v>159</v>
      </c>
      <c r="AT1" s="182" t="s">
        <v>22</v>
      </c>
      <c r="AU1" s="182" t="s">
        <v>105</v>
      </c>
      <c r="AV1" s="182" t="s">
        <v>106</v>
      </c>
      <c r="AW1" s="188" t="s">
        <v>1</v>
      </c>
      <c r="AX1" s="184" t="s">
        <v>109</v>
      </c>
      <c r="GO1" s="26"/>
      <c r="GP1" s="26"/>
      <c r="GQ1" s="26"/>
      <c r="GR1" s="26"/>
      <c r="GS1" s="26"/>
      <c r="IJ1" s="27" t="str">
        <f>IF(AR6 ="","",ASC(#REF!))</f>
        <v/>
      </c>
      <c r="IK1" s="27" t="e">
        <f>IF(#REF! ="","",ASC(#REF!))</f>
        <v>#REF!</v>
      </c>
      <c r="IL1" s="27" t="e">
        <f>IF(#REF! ="","",ASC(#REF!))</f>
        <v>#REF!</v>
      </c>
      <c r="IM1" s="27" t="str">
        <f>IF(AS6 ="","",ASC(#REF!))</f>
        <v/>
      </c>
      <c r="IN1" s="27" t="e">
        <f>IF(#REF! ="","",ASC(#REF!))</f>
        <v>#REF!</v>
      </c>
    </row>
    <row r="2" spans="4:253" ht="30" customHeight="1">
      <c r="D2" s="254" t="s">
        <v>176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4"/>
      <c r="AM2" s="236"/>
      <c r="AN2" s="233"/>
      <c r="AO2" s="187"/>
      <c r="AP2" s="183"/>
      <c r="AQ2" s="189"/>
      <c r="AR2" s="189"/>
      <c r="AS2" s="183"/>
      <c r="AT2" s="183"/>
      <c r="AU2" s="183"/>
      <c r="AV2" s="183"/>
      <c r="AW2" s="189"/>
      <c r="AX2" s="185"/>
      <c r="AY2" s="28"/>
      <c r="AZ2" s="28"/>
      <c r="BA2" s="28"/>
      <c r="BB2" s="28"/>
      <c r="BC2" s="28"/>
      <c r="BD2" s="28"/>
      <c r="BE2" s="28"/>
      <c r="BF2" s="28"/>
      <c r="BG2" s="28"/>
      <c r="GO2" s="26"/>
      <c r="GP2" s="26"/>
      <c r="GQ2" s="26"/>
      <c r="GR2" s="26"/>
      <c r="GS2" s="26"/>
      <c r="IJ2" s="27" t="str">
        <f>IF(AR7 ="","",ASC(#REF!))</f>
        <v/>
      </c>
      <c r="IK2" s="27" t="e">
        <f>IF(#REF! ="","",ASC(#REF!))</f>
        <v>#REF!</v>
      </c>
      <c r="IL2" s="27" t="e">
        <f>IF(#REF! ="","",ASC(#REF!))</f>
        <v>#REF!</v>
      </c>
      <c r="IM2" s="27" t="str">
        <f>IF(AS7 ="","",ASC(#REF!))</f>
        <v/>
      </c>
      <c r="IN2" s="27" t="e">
        <f>IF(#REF! ="","",ASC(#REF!))</f>
        <v>#REF!</v>
      </c>
    </row>
    <row r="3" spans="4:253" ht="30" customHeight="1">
      <c r="D3" s="234" t="s">
        <v>84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30"/>
      <c r="AM3" s="31">
        <v>1</v>
      </c>
      <c r="AN3" s="89"/>
      <c r="AO3" s="90"/>
      <c r="AP3" s="91"/>
      <c r="AQ3" s="92"/>
      <c r="AR3" s="92"/>
      <c r="AS3" s="93"/>
      <c r="AT3" s="6" t="str">
        <f t="shared" ref="AT3:AT20" si="0">IF(AS3&lt;&gt;"",DATEDIF(AS3,$BJ$8,"Y"),"")</f>
        <v/>
      </c>
      <c r="AU3" s="81"/>
      <c r="AV3" s="81"/>
      <c r="AW3" s="109"/>
      <c r="AX3" s="115"/>
      <c r="AY3" s="32"/>
      <c r="AZ3" s="32"/>
      <c r="BA3" s="32"/>
      <c r="BB3" s="32"/>
      <c r="BC3" s="32"/>
      <c r="BD3" s="32"/>
      <c r="BE3" s="32"/>
      <c r="BF3" s="32"/>
      <c r="BG3" s="32"/>
      <c r="IO3" s="27"/>
      <c r="IP3" s="27"/>
      <c r="IQ3" s="27"/>
      <c r="IR3" s="27"/>
      <c r="IS3" s="27"/>
    </row>
    <row r="4" spans="4:253" ht="30" customHeight="1"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6"/>
      <c r="AM4" s="33">
        <v>2</v>
      </c>
      <c r="AN4" s="94"/>
      <c r="AO4" s="87"/>
      <c r="AP4" s="95"/>
      <c r="AQ4" s="96"/>
      <c r="AR4" s="96"/>
      <c r="AS4" s="97"/>
      <c r="AT4" s="7" t="str">
        <f t="shared" si="0"/>
        <v/>
      </c>
      <c r="AU4" s="82"/>
      <c r="AV4" s="82"/>
      <c r="AW4" s="110"/>
      <c r="AX4" s="116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29"/>
      <c r="BJ4" s="29"/>
      <c r="IO4" s="27"/>
      <c r="IP4" s="27"/>
      <c r="IQ4" s="27"/>
      <c r="IR4" s="27"/>
      <c r="IS4" s="27"/>
    </row>
    <row r="5" spans="4:253" ht="30" customHeight="1" thickBot="1"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32"/>
      <c r="AM5" s="33">
        <v>3</v>
      </c>
      <c r="AN5" s="94"/>
      <c r="AO5" s="87"/>
      <c r="AP5" s="95"/>
      <c r="AQ5" s="96"/>
      <c r="AR5" s="96"/>
      <c r="AS5" s="97"/>
      <c r="AT5" s="7" t="str">
        <f t="shared" si="0"/>
        <v/>
      </c>
      <c r="AU5" s="82"/>
      <c r="AV5" s="82"/>
      <c r="AW5" s="110"/>
      <c r="AX5" s="116"/>
      <c r="AY5" s="29"/>
      <c r="AZ5" s="29"/>
      <c r="BA5" s="29"/>
      <c r="BB5" s="29"/>
      <c r="BC5" s="29"/>
      <c r="BD5" s="29"/>
      <c r="BE5" s="29"/>
      <c r="BF5" s="29"/>
      <c r="BG5" s="29"/>
      <c r="BH5" s="35"/>
      <c r="BI5" s="103" t="s">
        <v>108</v>
      </c>
      <c r="BJ5" s="29"/>
      <c r="BK5" s="29"/>
      <c r="BL5" s="35"/>
      <c r="BM5" s="35"/>
      <c r="BN5" s="36"/>
      <c r="BO5" s="36"/>
      <c r="BP5" s="29"/>
      <c r="BQ5" s="29"/>
      <c r="BR5" s="29"/>
      <c r="BS5" s="29"/>
      <c r="IO5" s="27"/>
      <c r="IP5" s="27"/>
      <c r="IQ5" s="27"/>
      <c r="IR5" s="27"/>
      <c r="IS5" s="27"/>
    </row>
    <row r="6" spans="4:253" ht="30" customHeight="1">
      <c r="D6" s="240" t="s">
        <v>7</v>
      </c>
      <c r="E6" s="241"/>
      <c r="F6" s="241"/>
      <c r="G6" s="241"/>
      <c r="H6" s="241"/>
      <c r="I6" s="242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9"/>
      <c r="AL6" s="32"/>
      <c r="AM6" s="33">
        <v>4</v>
      </c>
      <c r="AN6" s="94"/>
      <c r="AO6" s="87"/>
      <c r="AP6" s="95"/>
      <c r="AQ6" s="96"/>
      <c r="AR6" s="96"/>
      <c r="AS6" s="97"/>
      <c r="AT6" s="7" t="str">
        <f t="shared" si="0"/>
        <v/>
      </c>
      <c r="AU6" s="82"/>
      <c r="AV6" s="82"/>
      <c r="AW6" s="110"/>
      <c r="AX6" s="116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198" t="s">
        <v>19</v>
      </c>
      <c r="BJ6" s="198"/>
      <c r="BK6" s="198"/>
      <c r="BL6" s="29"/>
      <c r="BM6" s="29"/>
      <c r="BN6" s="29"/>
      <c r="BO6" s="35"/>
      <c r="BP6" s="35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IO6" s="27" t="str">
        <f>IF(AR8 ="","",ASC(#REF!))</f>
        <v/>
      </c>
      <c r="IP6" s="27" t="e">
        <f>IF(#REF! ="","",ASC(#REF!))</f>
        <v>#REF!</v>
      </c>
      <c r="IQ6" s="27" t="e">
        <f>IF(#REF! ="","",ASC(#REF!))</f>
        <v>#REF!</v>
      </c>
      <c r="IR6" s="27" t="str">
        <f>IF(AS8 ="","",ASC(#REF!))</f>
        <v/>
      </c>
      <c r="IS6" s="27" t="e">
        <f>IF(#REF! ="","",ASC(#REF!))</f>
        <v>#REF!</v>
      </c>
    </row>
    <row r="7" spans="4:253" ht="30" customHeight="1" thickBot="1">
      <c r="D7" s="243"/>
      <c r="E7" s="244"/>
      <c r="F7" s="244"/>
      <c r="G7" s="244"/>
      <c r="H7" s="244"/>
      <c r="I7" s="245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1"/>
      <c r="AM7" s="33">
        <v>5</v>
      </c>
      <c r="AN7" s="94"/>
      <c r="AO7" s="87"/>
      <c r="AP7" s="95"/>
      <c r="AQ7" s="96"/>
      <c r="AR7" s="96"/>
      <c r="AS7" s="97"/>
      <c r="AT7" s="7" t="str">
        <f t="shared" si="0"/>
        <v/>
      </c>
      <c r="AU7" s="82"/>
      <c r="AV7" s="82"/>
      <c r="AW7" s="110"/>
      <c r="AX7" s="116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204" t="s">
        <v>18</v>
      </c>
      <c r="BJ7" s="204"/>
      <c r="BK7" s="204"/>
      <c r="BL7" s="37"/>
      <c r="BM7" s="37"/>
      <c r="BN7" s="37"/>
      <c r="BO7" s="35"/>
      <c r="BP7" s="35"/>
      <c r="BQ7" s="37"/>
      <c r="BR7" s="37"/>
      <c r="BS7" s="37"/>
      <c r="BT7" s="37"/>
      <c r="BU7" s="37"/>
      <c r="BV7" s="37"/>
      <c r="BW7" s="37"/>
      <c r="BX7" s="37"/>
      <c r="BY7" s="29"/>
      <c r="IO7" s="27"/>
      <c r="IP7" s="27"/>
      <c r="IQ7" s="27"/>
      <c r="IR7" s="27"/>
      <c r="IS7" s="27"/>
    </row>
    <row r="8" spans="4:253" ht="30" customHeight="1">
      <c r="D8" s="247" t="s">
        <v>85</v>
      </c>
      <c r="E8" s="248"/>
      <c r="F8" s="248"/>
      <c r="G8" s="248"/>
      <c r="H8" s="248"/>
      <c r="I8" s="249"/>
      <c r="J8" s="201" t="s">
        <v>110</v>
      </c>
      <c r="K8" s="202"/>
      <c r="L8" s="202"/>
      <c r="M8" s="202"/>
      <c r="N8" s="202"/>
      <c r="O8" s="202"/>
      <c r="P8" s="202"/>
      <c r="Q8" s="203"/>
      <c r="R8" s="144" t="s">
        <v>111</v>
      </c>
      <c r="S8" s="145"/>
      <c r="T8" s="145"/>
      <c r="U8" s="145"/>
      <c r="V8" s="145"/>
      <c r="W8" s="145"/>
      <c r="X8" s="145"/>
      <c r="Y8" s="146"/>
      <c r="Z8" s="147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9"/>
      <c r="AM8" s="33">
        <v>6</v>
      </c>
      <c r="AN8" s="94"/>
      <c r="AO8" s="87"/>
      <c r="AP8" s="95"/>
      <c r="AQ8" s="96"/>
      <c r="AR8" s="96"/>
      <c r="AS8" s="97"/>
      <c r="AT8" s="7" t="str">
        <f t="shared" si="0"/>
        <v/>
      </c>
      <c r="AU8" s="82"/>
      <c r="AV8" s="82"/>
      <c r="AW8" s="110"/>
      <c r="AX8" s="116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38" t="s">
        <v>15</v>
      </c>
      <c r="BJ8" s="104">
        <v>44094</v>
      </c>
      <c r="BK8" s="41"/>
      <c r="BL8" s="29"/>
      <c r="BM8" s="29"/>
      <c r="BN8" s="29"/>
      <c r="BO8" s="39"/>
      <c r="BP8" s="39"/>
      <c r="BQ8" s="29"/>
      <c r="BR8" s="29"/>
      <c r="BS8" s="29"/>
      <c r="BT8" s="29"/>
      <c r="BU8" s="29"/>
      <c r="BV8" s="29"/>
      <c r="BW8" s="29"/>
      <c r="BX8" s="40"/>
      <c r="BY8" s="40"/>
      <c r="IO8" s="39" t="s">
        <v>2</v>
      </c>
      <c r="IP8" s="39" t="s">
        <v>3</v>
      </c>
      <c r="IQ8" s="39" t="s">
        <v>4</v>
      </c>
      <c r="IR8" s="39" t="s">
        <v>5</v>
      </c>
      <c r="IS8" s="39" t="s">
        <v>6</v>
      </c>
    </row>
    <row r="9" spans="4:253" ht="30" customHeight="1" thickBot="1">
      <c r="D9" s="250"/>
      <c r="E9" s="251"/>
      <c r="F9" s="251"/>
      <c r="G9" s="251"/>
      <c r="H9" s="251"/>
      <c r="I9" s="252"/>
      <c r="J9" s="237"/>
      <c r="K9" s="238"/>
      <c r="L9" s="238"/>
      <c r="M9" s="238"/>
      <c r="N9" s="238"/>
      <c r="O9" s="238"/>
      <c r="P9" s="238"/>
      <c r="Q9" s="239"/>
      <c r="R9" s="246"/>
      <c r="S9" s="238"/>
      <c r="T9" s="238"/>
      <c r="U9" s="238"/>
      <c r="V9" s="238"/>
      <c r="W9" s="238"/>
      <c r="X9" s="238"/>
      <c r="Y9" s="239"/>
      <c r="Z9" s="225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7"/>
      <c r="AM9" s="33">
        <v>7</v>
      </c>
      <c r="AN9" s="94"/>
      <c r="AO9" s="87"/>
      <c r="AP9" s="95"/>
      <c r="AQ9" s="96"/>
      <c r="AR9" s="96"/>
      <c r="AS9" s="97"/>
      <c r="AT9" s="7" t="str">
        <f t="shared" si="0"/>
        <v/>
      </c>
      <c r="AU9" s="82"/>
      <c r="AV9" s="82"/>
      <c r="AW9" s="110"/>
      <c r="AX9" s="116"/>
      <c r="BH9" s="39"/>
      <c r="BL9" s="39"/>
      <c r="BM9" s="39"/>
      <c r="BN9" s="27"/>
      <c r="BO9" s="39"/>
      <c r="BP9" s="39"/>
      <c r="IO9" s="27" t="str">
        <f>IF(AR3 ="","",ASC(#REF!))</f>
        <v/>
      </c>
      <c r="IP9" s="27" t="str">
        <f t="shared" ref="IP9:IP21" si="1">TRIM(AQ3)&amp; "　"&amp;TRIM(AR3)</f>
        <v>　</v>
      </c>
      <c r="IQ9" s="27" t="e">
        <f>TRIM(#REF!)&amp; "　"&amp;TRIM(#REF!)</f>
        <v>#REF!</v>
      </c>
      <c r="IR9" s="27" t="e">
        <f>IF(#REF! ="","",#REF!)</f>
        <v>#REF!</v>
      </c>
      <c r="IS9" s="27" t="e">
        <f>IF(#REF!="","",#REF!)</f>
        <v>#REF!</v>
      </c>
    </row>
    <row r="10" spans="4:253" ht="30" customHeight="1">
      <c r="D10" s="266" t="s">
        <v>86</v>
      </c>
      <c r="E10" s="267"/>
      <c r="F10" s="267"/>
      <c r="G10" s="267"/>
      <c r="H10" s="267"/>
      <c r="I10" s="268"/>
      <c r="J10" s="213" t="s">
        <v>110</v>
      </c>
      <c r="K10" s="214"/>
      <c r="L10" s="214"/>
      <c r="M10" s="214"/>
      <c r="N10" s="214"/>
      <c r="O10" s="214"/>
      <c r="P10" s="214"/>
      <c r="Q10" s="215"/>
      <c r="R10" s="219" t="s">
        <v>112</v>
      </c>
      <c r="S10" s="220"/>
      <c r="T10" s="220"/>
      <c r="U10" s="220"/>
      <c r="V10" s="220"/>
      <c r="W10" s="220"/>
      <c r="X10" s="220"/>
      <c r="Y10" s="221"/>
      <c r="Z10" s="261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3"/>
      <c r="AM10" s="33">
        <v>8</v>
      </c>
      <c r="AN10" s="94"/>
      <c r="AO10" s="87"/>
      <c r="AP10" s="95"/>
      <c r="AQ10" s="96"/>
      <c r="AR10" s="96"/>
      <c r="AS10" s="97"/>
      <c r="AT10" s="7" t="str">
        <f t="shared" si="0"/>
        <v/>
      </c>
      <c r="AU10" s="82"/>
      <c r="AV10" s="82"/>
      <c r="AW10" s="110"/>
      <c r="AX10" s="116"/>
      <c r="AY10" s="29"/>
      <c r="AZ10" s="29"/>
      <c r="BA10" s="29"/>
      <c r="BB10" s="29"/>
      <c r="BC10" s="29"/>
      <c r="BD10" s="29"/>
      <c r="BE10" s="29"/>
      <c r="BF10" s="29"/>
      <c r="BG10" s="29"/>
      <c r="BH10" s="35"/>
      <c r="BI10" s="35"/>
      <c r="BJ10" s="35"/>
      <c r="BK10" s="27"/>
      <c r="BL10" s="39"/>
      <c r="BM10" s="39"/>
      <c r="BN10" s="27"/>
      <c r="BO10" s="39"/>
      <c r="BP10" s="39"/>
      <c r="IO10" s="27" t="str">
        <f>IF(AR4 ="","",ASC(#REF!))</f>
        <v/>
      </c>
      <c r="IP10" s="27" t="str">
        <f t="shared" si="1"/>
        <v>　</v>
      </c>
      <c r="IQ10" s="27" t="e">
        <f>TRIM(#REF!)&amp; "　"&amp;TRIM(#REF!)</f>
        <v>#REF!</v>
      </c>
      <c r="IR10" s="27" t="e">
        <f>IF(#REF! ="","",#REF!)</f>
        <v>#REF!</v>
      </c>
      <c r="IS10" s="27" t="e">
        <f>IF(#REF!="","",#REF!)</f>
        <v>#REF!</v>
      </c>
    </row>
    <row r="11" spans="4:253" ht="30" customHeight="1">
      <c r="D11" s="266"/>
      <c r="E11" s="267"/>
      <c r="F11" s="267"/>
      <c r="G11" s="267"/>
      <c r="H11" s="267"/>
      <c r="I11" s="268"/>
      <c r="J11" s="206"/>
      <c r="K11" s="207"/>
      <c r="L11" s="207"/>
      <c r="M11" s="207"/>
      <c r="N11" s="207"/>
      <c r="O11" s="207"/>
      <c r="P11" s="207"/>
      <c r="Q11" s="208"/>
      <c r="R11" s="216"/>
      <c r="S11" s="217"/>
      <c r="T11" s="217"/>
      <c r="U11" s="217"/>
      <c r="V11" s="217"/>
      <c r="W11" s="217"/>
      <c r="X11" s="217"/>
      <c r="Y11" s="218"/>
      <c r="Z11" s="258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60"/>
      <c r="AM11" s="33">
        <v>9</v>
      </c>
      <c r="AN11" s="94"/>
      <c r="AO11" s="87"/>
      <c r="AP11" s="95"/>
      <c r="AQ11" s="96"/>
      <c r="AR11" s="96"/>
      <c r="AS11" s="97"/>
      <c r="AT11" s="7" t="str">
        <f t="shared" si="0"/>
        <v/>
      </c>
      <c r="AU11" s="82"/>
      <c r="AV11" s="82"/>
      <c r="AW11" s="110"/>
      <c r="AX11" s="116"/>
      <c r="AY11" s="29"/>
      <c r="AZ11" s="29"/>
      <c r="BA11" s="29"/>
      <c r="BB11" s="29"/>
      <c r="BC11" s="29"/>
      <c r="BD11" s="29"/>
      <c r="BE11" s="29"/>
      <c r="BF11" s="29"/>
      <c r="BG11" s="29"/>
      <c r="BH11" s="35"/>
      <c r="BK11" s="27"/>
      <c r="BL11" s="39"/>
      <c r="BM11" s="39"/>
      <c r="BN11" s="27"/>
      <c r="BO11" s="39"/>
      <c r="BP11" s="39"/>
      <c r="IO11" s="27" t="str">
        <f>IF(AR5 ="","",ASC(#REF!))</f>
        <v/>
      </c>
      <c r="IP11" s="27" t="str">
        <f t="shared" si="1"/>
        <v>　</v>
      </c>
      <c r="IQ11" s="27" t="e">
        <f>TRIM(#REF!)&amp; "　"&amp;TRIM(#REF!)</f>
        <v>#REF!</v>
      </c>
      <c r="IR11" s="27" t="e">
        <f>IF(#REF! ="","",#REF!)</f>
        <v>#REF!</v>
      </c>
      <c r="IS11" s="27" t="e">
        <f>IF(#REF!="","",#REF!)</f>
        <v>#REF!</v>
      </c>
    </row>
    <row r="12" spans="4:253" ht="30" customHeight="1">
      <c r="D12" s="43"/>
      <c r="E12" s="44"/>
      <c r="F12" s="222" t="s">
        <v>30</v>
      </c>
      <c r="G12" s="223"/>
      <c r="H12" s="223"/>
      <c r="I12" s="223"/>
      <c r="J12" s="130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2"/>
      <c r="AM12" s="33">
        <v>10</v>
      </c>
      <c r="AN12" s="94"/>
      <c r="AO12" s="87"/>
      <c r="AP12" s="95"/>
      <c r="AQ12" s="96"/>
      <c r="AR12" s="96"/>
      <c r="AS12" s="97"/>
      <c r="AT12" s="7" t="str">
        <f t="shared" si="0"/>
        <v/>
      </c>
      <c r="AU12" s="82"/>
      <c r="AV12" s="82"/>
      <c r="AW12" s="110"/>
      <c r="AX12" s="116"/>
      <c r="AY12" s="29"/>
      <c r="AZ12" s="29"/>
      <c r="BA12" s="29"/>
      <c r="BB12" s="29"/>
      <c r="BC12" s="29"/>
      <c r="BD12" s="29"/>
      <c r="BE12" s="29"/>
      <c r="BF12" s="29"/>
      <c r="BG12" s="29"/>
      <c r="BH12" s="35"/>
      <c r="BK12" s="27"/>
      <c r="BL12" s="39"/>
      <c r="BM12" s="39"/>
      <c r="BN12" s="27"/>
      <c r="BO12" s="39"/>
      <c r="BP12" s="39"/>
      <c r="IO12" s="27" t="str">
        <f>IF(AR6 ="","",ASC(#REF!))</f>
        <v/>
      </c>
      <c r="IP12" s="27" t="str">
        <f t="shared" si="1"/>
        <v>　</v>
      </c>
      <c r="IQ12" s="27" t="e">
        <f>TRIM(#REF!)&amp; "　"&amp;TRIM(#REF!)</f>
        <v>#REF!</v>
      </c>
      <c r="IR12" s="27" t="e">
        <f>IF(#REF! ="","",#REF!)</f>
        <v>#REF!</v>
      </c>
      <c r="IS12" s="27" t="e">
        <f>IF(#REF!="","",#REF!)</f>
        <v>#REF!</v>
      </c>
    </row>
    <row r="13" spans="4:253" ht="30" customHeight="1" thickBot="1">
      <c r="D13" s="119"/>
      <c r="E13" s="120"/>
      <c r="F13" s="135" t="s">
        <v>169</v>
      </c>
      <c r="G13" s="135"/>
      <c r="H13" s="135"/>
      <c r="I13" s="224"/>
      <c r="J13" s="133"/>
      <c r="K13" s="134"/>
      <c r="L13" s="134"/>
      <c r="M13" s="134"/>
      <c r="N13" s="134"/>
      <c r="O13" s="134"/>
      <c r="P13" s="134"/>
      <c r="Q13" s="134"/>
      <c r="R13" s="135" t="s">
        <v>11</v>
      </c>
      <c r="S13" s="135"/>
      <c r="T13" s="135"/>
      <c r="U13" s="135"/>
      <c r="V13" s="136" t="s">
        <v>107</v>
      </c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8"/>
      <c r="AM13" s="33">
        <v>11</v>
      </c>
      <c r="AN13" s="94"/>
      <c r="AO13" s="87"/>
      <c r="AP13" s="95"/>
      <c r="AQ13" s="96"/>
      <c r="AR13" s="96"/>
      <c r="AS13" s="97"/>
      <c r="AT13" s="7" t="str">
        <f t="shared" si="0"/>
        <v/>
      </c>
      <c r="AU13" s="82"/>
      <c r="AV13" s="82"/>
      <c r="AW13" s="110"/>
      <c r="AX13" s="116"/>
      <c r="BH13" s="39"/>
      <c r="BK13" s="27"/>
      <c r="BL13" s="39"/>
      <c r="BM13" s="39"/>
      <c r="BN13" s="27"/>
      <c r="BO13" s="39"/>
      <c r="BP13" s="39"/>
      <c r="IO13" s="27" t="str">
        <f>IF(AR7 ="","",ASC(#REF!))</f>
        <v/>
      </c>
      <c r="IP13" s="27" t="str">
        <f t="shared" si="1"/>
        <v>　</v>
      </c>
      <c r="IQ13" s="27" t="e">
        <f>TRIM(#REF!)&amp; "　"&amp;TRIM(#REF!)</f>
        <v>#REF!</v>
      </c>
      <c r="IR13" s="27" t="e">
        <f>IF(#REF! ="","",#REF!)</f>
        <v>#REF!</v>
      </c>
      <c r="IS13" s="27" t="e">
        <f>IF(#REF!="","",#REF!)</f>
        <v>#REF!</v>
      </c>
    </row>
    <row r="14" spans="4:253" ht="30" customHeight="1">
      <c r="D14" s="150" t="s">
        <v>175</v>
      </c>
      <c r="E14" s="150"/>
      <c r="F14" s="150"/>
      <c r="G14" s="150"/>
      <c r="H14" s="150"/>
      <c r="I14" s="151"/>
      <c r="J14" s="201" t="s">
        <v>110</v>
      </c>
      <c r="K14" s="202"/>
      <c r="L14" s="202"/>
      <c r="M14" s="202"/>
      <c r="N14" s="202"/>
      <c r="O14" s="202"/>
      <c r="P14" s="202"/>
      <c r="Q14" s="203"/>
      <c r="R14" s="144" t="s">
        <v>111</v>
      </c>
      <c r="S14" s="145"/>
      <c r="T14" s="145"/>
      <c r="U14" s="145"/>
      <c r="V14" s="145"/>
      <c r="W14" s="145"/>
      <c r="X14" s="145"/>
      <c r="Y14" s="146"/>
      <c r="Z14" s="147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9"/>
      <c r="AM14" s="33">
        <v>12</v>
      </c>
      <c r="AN14" s="94"/>
      <c r="AO14" s="87"/>
      <c r="AP14" s="95"/>
      <c r="AQ14" s="96"/>
      <c r="AR14" s="96"/>
      <c r="AS14" s="97"/>
      <c r="AT14" s="7" t="str">
        <f t="shared" si="0"/>
        <v/>
      </c>
      <c r="AU14" s="82"/>
      <c r="AV14" s="82"/>
      <c r="AW14" s="110"/>
      <c r="AX14" s="116"/>
      <c r="BH14" s="39"/>
      <c r="BK14" s="27"/>
      <c r="BL14" s="39"/>
      <c r="BM14" s="39"/>
      <c r="BN14" s="27"/>
      <c r="BO14" s="39"/>
      <c r="BP14" s="39"/>
      <c r="IO14" s="27" t="str">
        <f>IF(AR8 ="","",ASC(#REF!))</f>
        <v/>
      </c>
      <c r="IP14" s="27" t="str">
        <f t="shared" si="1"/>
        <v>　</v>
      </c>
      <c r="IQ14" s="27" t="e">
        <f>TRIM(#REF!)&amp; "　"&amp;TRIM(#REF!)</f>
        <v>#REF!</v>
      </c>
      <c r="IR14" s="27" t="e">
        <f>IF(#REF! ="","",#REF!)</f>
        <v>#REF!</v>
      </c>
      <c r="IS14" s="27" t="e">
        <f>IF(#REF!="","",#REF!)</f>
        <v>#REF!</v>
      </c>
    </row>
    <row r="15" spans="4:253" ht="30" customHeight="1">
      <c r="D15" s="121"/>
      <c r="E15" s="121"/>
      <c r="F15" s="121"/>
      <c r="G15" s="121"/>
      <c r="H15" s="121"/>
      <c r="I15" s="122"/>
      <c r="J15" s="206"/>
      <c r="K15" s="207"/>
      <c r="L15" s="207"/>
      <c r="M15" s="207"/>
      <c r="N15" s="207"/>
      <c r="O15" s="207"/>
      <c r="P15" s="207"/>
      <c r="Q15" s="208"/>
      <c r="R15" s="152"/>
      <c r="S15" s="153"/>
      <c r="T15" s="153"/>
      <c r="U15" s="153"/>
      <c r="V15" s="153"/>
      <c r="W15" s="153"/>
      <c r="X15" s="153"/>
      <c r="Y15" s="154"/>
      <c r="Z15" s="155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7"/>
      <c r="AM15" s="33">
        <v>13</v>
      </c>
      <c r="AN15" s="94"/>
      <c r="AO15" s="87"/>
      <c r="AP15" s="95"/>
      <c r="AQ15" s="96"/>
      <c r="AR15" s="96"/>
      <c r="AS15" s="97"/>
      <c r="AT15" s="7" t="str">
        <f t="shared" si="0"/>
        <v/>
      </c>
      <c r="AU15" s="82"/>
      <c r="AV15" s="82"/>
      <c r="AW15" s="110"/>
      <c r="AX15" s="116"/>
      <c r="BH15" s="39"/>
      <c r="BK15" s="27"/>
      <c r="BL15" s="39"/>
      <c r="BM15" s="39"/>
      <c r="BN15" s="27"/>
      <c r="BO15" s="39"/>
      <c r="BP15" s="39"/>
      <c r="IO15" s="27" t="str">
        <f>IF(AR9 ="","",ASC(#REF!))</f>
        <v/>
      </c>
      <c r="IP15" s="27" t="str">
        <f t="shared" si="1"/>
        <v>　</v>
      </c>
      <c r="IQ15" s="27" t="e">
        <f>TRIM(#REF!)&amp; "　"&amp;TRIM(#REF!)</f>
        <v>#REF!</v>
      </c>
      <c r="IR15" s="27" t="e">
        <f>IF(#REF! ="","",#REF!)</f>
        <v>#REF!</v>
      </c>
      <c r="IS15" s="27" t="e">
        <f>IF(#REF!="","",#REF!)</f>
        <v>#REF!</v>
      </c>
    </row>
    <row r="16" spans="4:253" ht="30" customHeight="1" thickBot="1">
      <c r="D16" s="123"/>
      <c r="E16" s="123"/>
      <c r="F16" s="135" t="s">
        <v>169</v>
      </c>
      <c r="G16" s="135"/>
      <c r="H16" s="135"/>
      <c r="I16" s="224"/>
      <c r="J16" s="209"/>
      <c r="K16" s="209"/>
      <c r="L16" s="209"/>
      <c r="M16" s="209"/>
      <c r="N16" s="209"/>
      <c r="O16" s="209"/>
      <c r="P16" s="209"/>
      <c r="Q16" s="209"/>
      <c r="R16" s="257" t="s">
        <v>11</v>
      </c>
      <c r="S16" s="257"/>
      <c r="T16" s="257"/>
      <c r="U16" s="257"/>
      <c r="V16" s="210" t="s">
        <v>107</v>
      </c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2"/>
      <c r="AM16" s="33">
        <v>14</v>
      </c>
      <c r="AN16" s="94"/>
      <c r="AO16" s="87"/>
      <c r="AP16" s="95"/>
      <c r="AQ16" s="96"/>
      <c r="AR16" s="96"/>
      <c r="AS16" s="97"/>
      <c r="AT16" s="7" t="str">
        <f t="shared" si="0"/>
        <v/>
      </c>
      <c r="AU16" s="82"/>
      <c r="AV16" s="82"/>
      <c r="AW16" s="110"/>
      <c r="AX16" s="116"/>
      <c r="BH16" s="39"/>
      <c r="BK16" s="27"/>
      <c r="BL16" s="39"/>
      <c r="BM16" s="39"/>
      <c r="BN16" s="27"/>
      <c r="BO16" s="39"/>
      <c r="BP16" s="39"/>
      <c r="IO16" s="27" t="str">
        <f>IF(AR10 ="","",ASC(#REF!))</f>
        <v/>
      </c>
      <c r="IP16" s="27" t="str">
        <f t="shared" si="1"/>
        <v>　</v>
      </c>
      <c r="IQ16" s="27" t="e">
        <f>TRIM(#REF!)&amp; "　"&amp;TRIM(#REF!)</f>
        <v>#REF!</v>
      </c>
      <c r="IR16" s="27" t="e">
        <f>IF(#REF! ="","",#REF!)</f>
        <v>#REF!</v>
      </c>
      <c r="IS16" s="27" t="e">
        <f>IF(#REF!="","",#REF!)</f>
        <v>#REF!</v>
      </c>
    </row>
    <row r="17" spans="3:253" ht="30" customHeight="1">
      <c r="D17" s="271" t="s">
        <v>102</v>
      </c>
      <c r="E17" s="150"/>
      <c r="F17" s="150"/>
      <c r="G17" s="150"/>
      <c r="H17" s="150"/>
      <c r="I17" s="151"/>
      <c r="J17" s="205" t="s">
        <v>87</v>
      </c>
      <c r="K17" s="139"/>
      <c r="L17" s="139"/>
      <c r="M17" s="139"/>
      <c r="N17" s="139"/>
      <c r="O17" s="139"/>
      <c r="P17" s="139"/>
      <c r="Q17" s="139" t="s">
        <v>88</v>
      </c>
      <c r="R17" s="139"/>
      <c r="S17" s="139"/>
      <c r="T17" s="139"/>
      <c r="U17" s="139"/>
      <c r="V17" s="139"/>
      <c r="W17" s="139"/>
      <c r="X17" s="139" t="s">
        <v>89</v>
      </c>
      <c r="Y17" s="139"/>
      <c r="Z17" s="139"/>
      <c r="AA17" s="139"/>
      <c r="AB17" s="139"/>
      <c r="AC17" s="139"/>
      <c r="AD17" s="139"/>
      <c r="AE17" s="139" t="s">
        <v>90</v>
      </c>
      <c r="AF17" s="139"/>
      <c r="AG17" s="139"/>
      <c r="AH17" s="139"/>
      <c r="AI17" s="139"/>
      <c r="AJ17" s="139"/>
      <c r="AK17" s="272"/>
      <c r="AM17" s="33">
        <v>15</v>
      </c>
      <c r="AN17" s="94"/>
      <c r="AO17" s="87"/>
      <c r="AP17" s="95"/>
      <c r="AQ17" s="96"/>
      <c r="AR17" s="96"/>
      <c r="AS17" s="97"/>
      <c r="AT17" s="7" t="str">
        <f t="shared" si="0"/>
        <v/>
      </c>
      <c r="AU17" s="82"/>
      <c r="AV17" s="82"/>
      <c r="AW17" s="110"/>
      <c r="AX17" s="116"/>
      <c r="BH17" s="39"/>
      <c r="BK17" s="27"/>
      <c r="BL17" s="39"/>
      <c r="BM17" s="39"/>
      <c r="BN17" s="27"/>
      <c r="BO17" s="39"/>
      <c r="BP17" s="39"/>
      <c r="IO17" s="27" t="str">
        <f>IF(AR11 ="","",ASC(#REF!))</f>
        <v/>
      </c>
      <c r="IP17" s="27" t="str">
        <f t="shared" si="1"/>
        <v>　</v>
      </c>
      <c r="IQ17" s="27" t="e">
        <f>TRIM(#REF!)&amp; "　"&amp;TRIM(#REF!)</f>
        <v>#REF!</v>
      </c>
      <c r="IR17" s="27" t="e">
        <f>IF(#REF! ="","",#REF!)</f>
        <v>#REF!</v>
      </c>
      <c r="IS17" s="27" t="e">
        <f>IF(#REF!="","",#REF!)</f>
        <v>#REF!</v>
      </c>
    </row>
    <row r="18" spans="3:253" ht="30" customHeight="1">
      <c r="D18" s="45"/>
      <c r="E18" s="46"/>
      <c r="F18" s="269" t="s">
        <v>8</v>
      </c>
      <c r="G18" s="269"/>
      <c r="H18" s="269"/>
      <c r="I18" s="270"/>
      <c r="J18" s="273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200"/>
      <c r="AM18" s="33">
        <v>16</v>
      </c>
      <c r="AN18" s="94"/>
      <c r="AO18" s="87"/>
      <c r="AP18" s="95"/>
      <c r="AQ18" s="96"/>
      <c r="AR18" s="96"/>
      <c r="AS18" s="97"/>
      <c r="AT18" s="7" t="str">
        <f t="shared" si="0"/>
        <v/>
      </c>
      <c r="AU18" s="82"/>
      <c r="AV18" s="82"/>
      <c r="AW18" s="110"/>
      <c r="AX18" s="116"/>
      <c r="BH18" s="39"/>
      <c r="BK18" s="27"/>
      <c r="BL18" s="39"/>
      <c r="BM18" s="39"/>
      <c r="BN18" s="27"/>
      <c r="BO18" s="39"/>
      <c r="BP18" s="39"/>
      <c r="IO18" s="27" t="str">
        <f>IF(AR12 ="","",ASC(#REF!))</f>
        <v/>
      </c>
      <c r="IP18" s="27" t="str">
        <f t="shared" si="1"/>
        <v>　</v>
      </c>
      <c r="IQ18" s="27" t="e">
        <f>TRIM(#REF!)&amp; "　"&amp;TRIM(#REF!)</f>
        <v>#REF!</v>
      </c>
      <c r="IR18" s="27" t="e">
        <f>IF(#REF! ="","",#REF!)</f>
        <v>#REF!</v>
      </c>
      <c r="IS18" s="27" t="e">
        <f>IF(#REF!="","",#REF!)</f>
        <v>#REF!</v>
      </c>
    </row>
    <row r="19" spans="3:253" ht="30" customHeight="1">
      <c r="D19" s="45"/>
      <c r="E19" s="46"/>
      <c r="F19" s="269" t="s">
        <v>9</v>
      </c>
      <c r="G19" s="269"/>
      <c r="H19" s="269"/>
      <c r="I19" s="270"/>
      <c r="J19" s="197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3"/>
      <c r="AM19" s="33">
        <v>17</v>
      </c>
      <c r="AN19" s="94"/>
      <c r="AO19" s="87"/>
      <c r="AP19" s="95"/>
      <c r="AQ19" s="96"/>
      <c r="AR19" s="96"/>
      <c r="AS19" s="97"/>
      <c r="AT19" s="7" t="str">
        <f t="shared" si="0"/>
        <v/>
      </c>
      <c r="AU19" s="82"/>
      <c r="AV19" s="82"/>
      <c r="AW19" s="110"/>
      <c r="AX19" s="116"/>
      <c r="BH19" s="39"/>
      <c r="BK19" s="27"/>
      <c r="BL19" s="39"/>
      <c r="BM19" s="39"/>
      <c r="BN19" s="27"/>
      <c r="BO19" s="39"/>
      <c r="BP19" s="39"/>
      <c r="IO19" s="27" t="str">
        <f>IF(AR13 ="","",ASC(#REF!))</f>
        <v/>
      </c>
      <c r="IP19" s="27" t="str">
        <f t="shared" si="1"/>
        <v>　</v>
      </c>
      <c r="IQ19" s="27" t="e">
        <f>TRIM(#REF!)&amp; "　"&amp;TRIM(#REF!)</f>
        <v>#REF!</v>
      </c>
      <c r="IR19" s="27" t="e">
        <f>IF(#REF! ="","",#REF!)</f>
        <v>#REF!</v>
      </c>
      <c r="IS19" s="27" t="e">
        <f>IF(#REF!="","",#REF!)</f>
        <v>#REF!</v>
      </c>
    </row>
    <row r="20" spans="3:253" ht="30" customHeight="1" thickBot="1">
      <c r="D20" s="47"/>
      <c r="E20" s="48"/>
      <c r="F20" s="264" t="s">
        <v>168</v>
      </c>
      <c r="G20" s="264"/>
      <c r="H20" s="264"/>
      <c r="I20" s="265"/>
      <c r="J20" s="141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96"/>
      <c r="AM20" s="49">
        <v>18</v>
      </c>
      <c r="AN20" s="98"/>
      <c r="AO20" s="99"/>
      <c r="AP20" s="100"/>
      <c r="AQ20" s="101"/>
      <c r="AR20" s="101"/>
      <c r="AS20" s="102"/>
      <c r="AT20" s="9" t="str">
        <f t="shared" si="0"/>
        <v/>
      </c>
      <c r="AU20" s="83"/>
      <c r="AV20" s="83"/>
      <c r="AW20" s="111"/>
      <c r="AX20" s="117"/>
      <c r="BH20" s="39"/>
      <c r="BK20" s="27"/>
      <c r="BL20" s="39"/>
      <c r="BM20" s="39"/>
      <c r="BN20" s="27"/>
      <c r="BO20" s="39"/>
      <c r="BP20" s="39"/>
      <c r="IO20" s="27" t="str">
        <f>IF(AR14 ="","",ASC(#REF!))</f>
        <v/>
      </c>
      <c r="IP20" s="27" t="str">
        <f t="shared" si="1"/>
        <v>　</v>
      </c>
      <c r="IQ20" s="27" t="e">
        <f>TRIM(#REF!)&amp; "　"&amp;TRIM(#REF!)</f>
        <v>#REF!</v>
      </c>
      <c r="IR20" s="27" t="e">
        <f>IF(#REF! ="","",#REF!)</f>
        <v>#REF!</v>
      </c>
      <c r="IS20" s="27" t="e">
        <f>IF(#REF!="","",#REF!)</f>
        <v>#REF!</v>
      </c>
    </row>
    <row r="21" spans="3:253" ht="30" customHeight="1" thickBot="1">
      <c r="BH21" s="39"/>
      <c r="BK21" s="27"/>
      <c r="BL21" s="39"/>
      <c r="BM21" s="39"/>
      <c r="BN21" s="27"/>
      <c r="BO21" s="39"/>
      <c r="BP21" s="39"/>
      <c r="IO21" s="27" t="str">
        <f>IF(AR15 ="","",ASC(#REF!))</f>
        <v/>
      </c>
      <c r="IP21" s="27" t="str">
        <f t="shared" si="1"/>
        <v>　</v>
      </c>
      <c r="IQ21" s="27" t="e">
        <f>TRIM(#REF!)&amp; "　"&amp;TRIM(#REF!)</f>
        <v>#REF!</v>
      </c>
      <c r="IR21" s="27" t="e">
        <f>IF(#REF! ="","",#REF!)</f>
        <v>#REF!</v>
      </c>
      <c r="IS21" s="27" t="e">
        <f>IF(#REF!="","",#REF!)</f>
        <v>#REF!</v>
      </c>
    </row>
    <row r="22" spans="3:253" ht="42.6" customHeight="1">
      <c r="D22" s="127" t="s">
        <v>101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9"/>
      <c r="AL22" s="53"/>
      <c r="AM22" s="255" t="s">
        <v>36</v>
      </c>
      <c r="AN22" s="159"/>
      <c r="AO22" s="159"/>
      <c r="AP22" s="256"/>
      <c r="AQ22" s="124" t="s">
        <v>162</v>
      </c>
      <c r="AR22" s="124" t="s">
        <v>161</v>
      </c>
      <c r="AS22" s="125" t="s">
        <v>91</v>
      </c>
      <c r="AT22" s="126" t="s">
        <v>33</v>
      </c>
      <c r="AU22" s="158" t="s">
        <v>167</v>
      </c>
      <c r="AV22" s="159"/>
      <c r="AW22" s="159"/>
      <c r="AX22" s="160"/>
      <c r="BO22" s="39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HR22" s="27" t="str">
        <f>IF(AR16 ="","",ASC(#REF!))</f>
        <v/>
      </c>
      <c r="HS22" s="27" t="str">
        <f>TRIM(AQ16)&amp; "　"&amp;TRIM(AR16)</f>
        <v>　</v>
      </c>
      <c r="HT22" s="27" t="e">
        <f>TRIM(#REF!)&amp; "　"&amp;TRIM(#REF!)</f>
        <v>#REF!</v>
      </c>
      <c r="HU22" s="27" t="e">
        <f>IF(#REF! ="","",#REF!)</f>
        <v>#REF!</v>
      </c>
      <c r="HV22" s="27" t="e">
        <f>IF(#REF!="","",#REF!)</f>
        <v>#REF!</v>
      </c>
    </row>
    <row r="23" spans="3:253" ht="30" customHeight="1">
      <c r="D23" s="167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9"/>
      <c r="AM23" s="190"/>
      <c r="AN23" s="191"/>
      <c r="AO23" s="191"/>
      <c r="AP23" s="192"/>
      <c r="AQ23" s="14"/>
      <c r="AR23" s="14"/>
      <c r="AS23" s="10"/>
      <c r="AT23" s="21" t="str">
        <f>IF(AS23&lt;&gt;"",DATEDIF(AS23,$BJ$8,"Y"),"")</f>
        <v/>
      </c>
      <c r="AU23" s="161"/>
      <c r="AV23" s="162"/>
      <c r="AW23" s="162"/>
      <c r="AX23" s="163"/>
      <c r="BO23" s="39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HR23" s="27" t="str">
        <f>IF(AR17 ="","",ASC(#REF!))</f>
        <v/>
      </c>
      <c r="HS23" s="27" t="str">
        <f>TRIM(AQ17)&amp; "　"&amp;TRIM(AR17)</f>
        <v>　</v>
      </c>
      <c r="HT23" s="27" t="e">
        <f>TRIM(#REF!)&amp; "　"&amp;TRIM(#REF!)</f>
        <v>#REF!</v>
      </c>
      <c r="HU23" s="27" t="e">
        <f>IF(#REF! ="","",#REF!)</f>
        <v>#REF!</v>
      </c>
      <c r="HV23" s="27" t="e">
        <f>IF(#REF!="","",#REF!)</f>
        <v>#REF!</v>
      </c>
    </row>
    <row r="24" spans="3:253" ht="30" customHeight="1"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2"/>
      <c r="AM24" s="176"/>
      <c r="AN24" s="177"/>
      <c r="AO24" s="177"/>
      <c r="AP24" s="178"/>
      <c r="AQ24" s="17"/>
      <c r="AR24" s="17"/>
      <c r="AS24" s="18"/>
      <c r="AT24" s="22" t="str">
        <f>IF(AS24&lt;&gt;"",DATEDIF(AS24,$BJ$8,"Y"),"")</f>
        <v/>
      </c>
      <c r="AU24" s="164"/>
      <c r="AV24" s="165"/>
      <c r="AW24" s="165"/>
      <c r="AX24" s="166"/>
      <c r="BO24" s="39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HR24" s="27" t="str">
        <f>IF(AR18 ="","",ASC(#REF!))</f>
        <v/>
      </c>
      <c r="HS24" s="27" t="str">
        <f>TRIM(AQ18)&amp; "　"&amp;TRIM(AR18)</f>
        <v>　</v>
      </c>
      <c r="HT24" s="27" t="e">
        <f>TRIM(#REF!)&amp; "　"&amp;TRIM(#REF!)</f>
        <v>#REF!</v>
      </c>
      <c r="HU24" s="27" t="e">
        <f>IF(#REF! ="","",#REF!)</f>
        <v>#REF!</v>
      </c>
      <c r="HV24" s="27" t="e">
        <f>IF(#REF!="","",#REF!)</f>
        <v>#REF!</v>
      </c>
    </row>
    <row r="25" spans="3:253" ht="30" customHeight="1">
      <c r="C25" s="25"/>
      <c r="D25" s="170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2"/>
      <c r="AM25" s="176"/>
      <c r="AN25" s="177"/>
      <c r="AO25" s="177"/>
      <c r="AP25" s="178"/>
      <c r="AQ25" s="17"/>
      <c r="AR25" s="17"/>
      <c r="AS25" s="18"/>
      <c r="AT25" s="22" t="str">
        <f>IF(AS25&lt;&gt;"",DATEDIF(AS25,$BJ$8,"Y"),"")</f>
        <v/>
      </c>
      <c r="AU25" s="164"/>
      <c r="AV25" s="165"/>
      <c r="AW25" s="165"/>
      <c r="AX25" s="166"/>
      <c r="BH25" s="39"/>
      <c r="BK25" s="27"/>
      <c r="BL25" s="39"/>
      <c r="BM25" s="39"/>
      <c r="BN25" s="27"/>
      <c r="IO25" s="27" t="str">
        <f>IF(AR19 ="","",ASC(#REF!))</f>
        <v/>
      </c>
      <c r="IP25" s="27" t="str">
        <f>TRIM(AQ19)&amp; "　"&amp;TRIM(AR19)</f>
        <v>　</v>
      </c>
      <c r="IQ25" s="27" t="e">
        <f>TRIM(#REF!)&amp; "　"&amp;TRIM(#REF!)</f>
        <v>#REF!</v>
      </c>
      <c r="IR25" s="27" t="e">
        <f>IF(#REF! ="","",#REF!)</f>
        <v>#REF!</v>
      </c>
      <c r="IS25" s="27" t="e">
        <f>IF(#REF!="","",#REF!)</f>
        <v>#REF!</v>
      </c>
    </row>
    <row r="26" spans="3:253" ht="30" customHeight="1">
      <c r="D26" s="170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2"/>
      <c r="AM26" s="176"/>
      <c r="AN26" s="177"/>
      <c r="AO26" s="177"/>
      <c r="AP26" s="178"/>
      <c r="AQ26" s="17"/>
      <c r="AR26" s="17"/>
      <c r="AS26" s="18"/>
      <c r="AT26" s="22" t="str">
        <f>IF(AS26&lt;&gt;"",DATEDIF(AS26,$BJ$8,"Y"),"")</f>
        <v/>
      </c>
      <c r="AU26" s="164"/>
      <c r="AV26" s="165"/>
      <c r="AW26" s="165"/>
      <c r="AX26" s="166"/>
      <c r="BH26" s="39"/>
      <c r="BK26" s="27"/>
      <c r="BL26" s="39"/>
      <c r="BM26" s="39"/>
      <c r="BN26" s="27"/>
      <c r="IO26" s="27" t="str">
        <f>IF(AR20 ="","",ASC(#REF!))</f>
        <v/>
      </c>
      <c r="IP26" s="27" t="str">
        <f>TRIM(AQ20)&amp; "　"&amp;TRIM(AR20)</f>
        <v>　</v>
      </c>
      <c r="IQ26" s="27" t="e">
        <f>TRIM(#REF!)&amp; "　"&amp;TRIM(#REF!)</f>
        <v>#REF!</v>
      </c>
      <c r="IR26" s="27" t="e">
        <f>IF(#REF! ="","",#REF!)</f>
        <v>#REF!</v>
      </c>
      <c r="IS26" s="27" t="e">
        <f>IF(#REF!="","",#REF!)</f>
        <v>#REF!</v>
      </c>
    </row>
    <row r="27" spans="3:253" ht="30" customHeight="1" thickBot="1">
      <c r="D27" s="173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5"/>
      <c r="AM27" s="193"/>
      <c r="AN27" s="194"/>
      <c r="AO27" s="194"/>
      <c r="AP27" s="195"/>
      <c r="AQ27" s="16"/>
      <c r="AR27" s="16"/>
      <c r="AS27" s="11"/>
      <c r="AT27" s="23" t="str">
        <f>IF(AS27&lt;&gt;"",DATEDIF(AS27,$BJ$8,"Y"),"")</f>
        <v/>
      </c>
      <c r="AU27" s="179"/>
      <c r="AV27" s="180"/>
      <c r="AW27" s="180"/>
      <c r="AX27" s="181"/>
      <c r="BH27" s="39"/>
      <c r="BK27" s="27"/>
      <c r="BL27" s="39"/>
      <c r="BM27" s="39"/>
      <c r="BN27" s="27"/>
      <c r="IO27" s="27" t="str">
        <f>IF(AR21 ="","",ASC(#REF!))</f>
        <v/>
      </c>
      <c r="IP27" s="27" t="str">
        <f>TRIM(AQ21)&amp; "　"&amp;TRIM(AR21)</f>
        <v>　</v>
      </c>
      <c r="IQ27" s="27" t="e">
        <f>TRIM(#REF!)&amp; "　"&amp;TRIM(#REF!)</f>
        <v>#REF!</v>
      </c>
      <c r="IR27" s="27" t="e">
        <f>IF(#REF! ="","",#REF!)</f>
        <v>#REF!</v>
      </c>
      <c r="IS27" s="27" t="e">
        <f>IF(#REF!="","",#REF!)</f>
        <v>#REF!</v>
      </c>
    </row>
    <row r="28" spans="3:253" ht="30" customHeight="1">
      <c r="D28" s="52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8"/>
      <c r="AA28" s="58"/>
      <c r="AB28" s="58"/>
      <c r="AC28" s="58"/>
      <c r="AD28" s="58"/>
      <c r="AE28" s="8"/>
      <c r="AF28" s="8"/>
      <c r="AG28" s="59"/>
      <c r="AH28" s="59"/>
      <c r="AI28" s="59"/>
      <c r="AJ28" s="59"/>
      <c r="AK28" s="59"/>
      <c r="IO28" s="27" t="e">
        <f>IF(#REF! ="","",ASC(#REF!))</f>
        <v>#REF!</v>
      </c>
      <c r="IP28" s="27" t="e">
        <f>TRIM(#REF!)&amp; "　"&amp;TRIM(#REF!)</f>
        <v>#REF!</v>
      </c>
      <c r="IQ28" s="27" t="e">
        <f>TRIM(#REF!)&amp; "　"&amp;TRIM(#REF!)</f>
        <v>#REF!</v>
      </c>
      <c r="IR28" s="27" t="e">
        <f>IF(#REF! ="","",#REF!)</f>
        <v>#REF!</v>
      </c>
      <c r="IS28" s="27" t="e">
        <f>IF(#REF!="","",#REF!)</f>
        <v>#REF!</v>
      </c>
    </row>
    <row r="29" spans="3:253" ht="24.95" customHeight="1">
      <c r="D29" s="60" t="s">
        <v>92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GS29" s="26"/>
      <c r="IO29" s="27" t="e">
        <f>TRIM(#REF!)&amp; "　"&amp;TRIM(#REF!)</f>
        <v>#REF!</v>
      </c>
      <c r="IP29" s="27" t="e">
        <f>TRIM(#REF!)&amp; "　"&amp;TRIM(#REF!)</f>
        <v>#REF!</v>
      </c>
      <c r="IQ29" s="27" t="e">
        <f>IF(#REF! ="","",#REF!)</f>
        <v>#REF!</v>
      </c>
      <c r="IR29" s="27" t="e">
        <f>IF(#REF!="","",#REF!)</f>
        <v>#REF!</v>
      </c>
    </row>
    <row r="30" spans="3:253" ht="24.95" customHeight="1"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GS30" s="26"/>
      <c r="IO30" s="27" t="e">
        <f>TRIM(#REF!)&amp; "　"&amp;TRIM(#REF!)</f>
        <v>#REF!</v>
      </c>
      <c r="IP30" s="27" t="e">
        <f>TRIM(#REF!)&amp; "　"&amp;TRIM(#REF!)</f>
        <v>#REF!</v>
      </c>
      <c r="IQ30" s="27" t="e">
        <f>IF(#REF! ="","",#REF!)</f>
        <v>#REF!</v>
      </c>
      <c r="IR30" s="27" t="e">
        <f>IF(#REF!="","",#REF!)</f>
        <v>#REF!</v>
      </c>
    </row>
    <row r="31" spans="3:253" ht="24.95" customHeight="1"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GS31" s="26"/>
      <c r="IO31" s="27" t="str">
        <f>TRIM(AQ25)&amp; "　"&amp;TRIM(AR25)</f>
        <v>　</v>
      </c>
      <c r="IP31" s="27" t="e">
        <f>TRIM(#REF!)&amp; "　"&amp;TRIM(#REF!)</f>
        <v>#REF!</v>
      </c>
      <c r="IQ31" s="27" t="e">
        <f>IF(#REF! ="","",#REF!)</f>
        <v>#REF!</v>
      </c>
      <c r="IR31" s="27" t="e">
        <f>IF(#REF!="","",#REF!)</f>
        <v>#REF!</v>
      </c>
    </row>
    <row r="32" spans="3:253" ht="24.95" customHeight="1">
      <c r="GS32" s="26"/>
      <c r="IO32" s="27" t="str">
        <f>TRIM(AQ26)&amp; "　"&amp;TRIM(AR26)</f>
        <v>　</v>
      </c>
      <c r="IP32" s="27" t="e">
        <f>TRIM(#REF!)&amp; "　"&amp;TRIM(#REF!)</f>
        <v>#REF!</v>
      </c>
      <c r="IQ32" s="27" t="e">
        <f>IF(#REF! ="","",#REF!)</f>
        <v>#REF!</v>
      </c>
      <c r="IR32" s="27" t="e">
        <f>IF(#REF!="","",#REF!)</f>
        <v>#REF!</v>
      </c>
    </row>
    <row r="33" spans="4:252" ht="24.95" customHeight="1">
      <c r="D33" s="26"/>
      <c r="AY33" s="29"/>
      <c r="AZ33" s="29"/>
      <c r="GS33" s="26"/>
      <c r="IO33" s="27" t="e">
        <f>TRIM(#REF!)&amp; "　"&amp;TRIM(#REF!)</f>
        <v>#REF!</v>
      </c>
      <c r="IP33" s="27" t="e">
        <f>TRIM(#REF!)&amp; "　"&amp;TRIM(#REF!)</f>
        <v>#REF!</v>
      </c>
      <c r="IQ33" s="27" t="e">
        <f>IF(#REF! ="","",#REF!)</f>
        <v>#REF!</v>
      </c>
      <c r="IR33" s="27" t="e">
        <f>IF(#REF!="","",#REF!)</f>
        <v>#REF!</v>
      </c>
    </row>
    <row r="34" spans="4:252" ht="21" customHeight="1">
      <c r="D34" s="26"/>
      <c r="AY34" s="29"/>
      <c r="AZ34" s="29"/>
      <c r="BA34" s="29"/>
    </row>
    <row r="35" spans="4:252" ht="21" customHeight="1">
      <c r="D35" s="26"/>
      <c r="AY35" s="29"/>
      <c r="AZ35" s="29"/>
      <c r="BA35" s="29"/>
    </row>
    <row r="36" spans="4:252" ht="21" customHeight="1">
      <c r="D36" s="26"/>
    </row>
    <row r="37" spans="4:252" ht="21" customHeight="1">
      <c r="D37" s="26"/>
    </row>
    <row r="38" spans="4:252" ht="21" customHeight="1">
      <c r="D38" s="26"/>
    </row>
    <row r="39" spans="4:252" ht="21" customHeight="1">
      <c r="D39" s="62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4:252" ht="21" customHeight="1">
      <c r="D40" s="62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6"/>
    </row>
    <row r="41" spans="4:252" ht="21" customHeight="1">
      <c r="D41" s="62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4:252" ht="21" customHeight="1">
      <c r="D42" s="62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4:252" ht="21" customHeight="1">
      <c r="D43" s="62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4:252" ht="21" customHeight="1">
      <c r="D44" s="62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4:252" ht="21" customHeight="1">
      <c r="D45" s="62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4:252" ht="21" customHeight="1">
      <c r="D46" s="62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4:252" ht="21" customHeight="1">
      <c r="D47" s="62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</row>
    <row r="48" spans="4:252" ht="21" customHeight="1">
      <c r="D48" s="62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</row>
    <row r="49" spans="4:37" ht="21" customHeight="1">
      <c r="D49" s="62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4:37" ht="21" customHeight="1">
      <c r="D50" s="6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4:37" ht="21" customHeight="1">
      <c r="D51" s="6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</row>
    <row r="52" spans="4:37" ht="21" customHeight="1">
      <c r="D52" s="6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4:37" ht="21" customHeight="1">
      <c r="D53" s="6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  <row r="54" spans="4:37" ht="21" customHeight="1">
      <c r="D54" s="6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</row>
    <row r="55" spans="4:37" ht="21" customHeight="1">
      <c r="D55" s="6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4:37" ht="21" customHeight="1">
      <c r="D56" s="6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</row>
    <row r="57" spans="4:37" ht="21" customHeight="1">
      <c r="D57" s="6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</row>
    <row r="58" spans="4:37" ht="21" customHeight="1">
      <c r="D58" s="62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</row>
    <row r="59" spans="4:37" ht="21" customHeight="1">
      <c r="D59" s="62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</row>
    <row r="60" spans="4:37" ht="21" customHeight="1">
      <c r="D60" s="62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</row>
    <row r="61" spans="4:37" ht="21" customHeight="1">
      <c r="D61" s="6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</row>
    <row r="62" spans="4:37" ht="21" customHeight="1">
      <c r="D62" s="6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</row>
    <row r="63" spans="4:37" ht="21" customHeight="1">
      <c r="D63" s="6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</row>
    <row r="64" spans="4:37" ht="21" customHeight="1">
      <c r="D64" s="6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</row>
    <row r="65" spans="4:37" ht="21" customHeight="1">
      <c r="D65" s="6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</row>
    <row r="66" spans="4:37" ht="21" customHeight="1">
      <c r="D66" s="6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</row>
    <row r="67" spans="4:37" ht="21" customHeight="1">
      <c r="D67" s="6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</row>
    <row r="68" spans="4:37" ht="21" customHeight="1">
      <c r="D68" s="6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</row>
  </sheetData>
  <mergeCells count="84">
    <mergeCell ref="AM26:AP26"/>
    <mergeCell ref="D1:AK1"/>
    <mergeCell ref="D2:AK2"/>
    <mergeCell ref="AM22:AP22"/>
    <mergeCell ref="R16:U16"/>
    <mergeCell ref="Q17:W17"/>
    <mergeCell ref="Z11:AK11"/>
    <mergeCell ref="Z10:AK10"/>
    <mergeCell ref="F20:I20"/>
    <mergeCell ref="D10:I11"/>
    <mergeCell ref="F19:I19"/>
    <mergeCell ref="D17:I17"/>
    <mergeCell ref="AE17:AK17"/>
    <mergeCell ref="J18:P18"/>
    <mergeCell ref="F16:I16"/>
    <mergeCell ref="F18:I18"/>
    <mergeCell ref="F12:I12"/>
    <mergeCell ref="F13:I13"/>
    <mergeCell ref="AQ1:AQ2"/>
    <mergeCell ref="AR1:AR2"/>
    <mergeCell ref="Z9:AK9"/>
    <mergeCell ref="Z8:AK8"/>
    <mergeCell ref="J6:AK7"/>
    <mergeCell ref="AP1:AP2"/>
    <mergeCell ref="AN1:AN2"/>
    <mergeCell ref="D3:AK4"/>
    <mergeCell ref="AM1:AM2"/>
    <mergeCell ref="J9:Q9"/>
    <mergeCell ref="D6:I7"/>
    <mergeCell ref="R9:Y9"/>
    <mergeCell ref="R8:Y8"/>
    <mergeCell ref="D8:I9"/>
    <mergeCell ref="BI6:BK6"/>
    <mergeCell ref="Q18:W18"/>
    <mergeCell ref="X18:AD18"/>
    <mergeCell ref="AE18:AK18"/>
    <mergeCell ref="J8:Q8"/>
    <mergeCell ref="BI7:BK7"/>
    <mergeCell ref="J17:P17"/>
    <mergeCell ref="J15:Q15"/>
    <mergeCell ref="J16:Q16"/>
    <mergeCell ref="V16:AK16"/>
    <mergeCell ref="J14:Q14"/>
    <mergeCell ref="J11:Q11"/>
    <mergeCell ref="J10:Q10"/>
    <mergeCell ref="R11:Y11"/>
    <mergeCell ref="R10:Y10"/>
    <mergeCell ref="D23:AK27"/>
    <mergeCell ref="AM24:AP24"/>
    <mergeCell ref="AM25:AP25"/>
    <mergeCell ref="AU27:AX27"/>
    <mergeCell ref="AV1:AV2"/>
    <mergeCell ref="AX1:AX2"/>
    <mergeCell ref="AT1:AT2"/>
    <mergeCell ref="AS1:AS2"/>
    <mergeCell ref="AO1:AO2"/>
    <mergeCell ref="AW1:AW2"/>
    <mergeCell ref="AU1:AU2"/>
    <mergeCell ref="AM23:AP23"/>
    <mergeCell ref="AM27:AP27"/>
    <mergeCell ref="AE20:AK20"/>
    <mergeCell ref="X20:AD20"/>
    <mergeCell ref="J19:P19"/>
    <mergeCell ref="AU22:AX22"/>
    <mergeCell ref="AU23:AX23"/>
    <mergeCell ref="AU24:AX24"/>
    <mergeCell ref="AU25:AX25"/>
    <mergeCell ref="AU26:AX26"/>
    <mergeCell ref="D22:AK22"/>
    <mergeCell ref="J12:AK12"/>
    <mergeCell ref="J13:Q13"/>
    <mergeCell ref="R13:U13"/>
    <mergeCell ref="V13:AK13"/>
    <mergeCell ref="X17:AD17"/>
    <mergeCell ref="X19:AD19"/>
    <mergeCell ref="Q19:W19"/>
    <mergeCell ref="J20:P20"/>
    <mergeCell ref="Q20:W20"/>
    <mergeCell ref="AE19:AK19"/>
    <mergeCell ref="R14:Y14"/>
    <mergeCell ref="Z14:AK14"/>
    <mergeCell ref="D14:I14"/>
    <mergeCell ref="R15:Y15"/>
    <mergeCell ref="Z15:AK15"/>
  </mergeCells>
  <phoneticPr fontId="1"/>
  <dataValidations xWindow="537" yWindow="454" count="17">
    <dataValidation allowBlank="1" showInputMessage="1" showErrorMessage="1" promptTitle="年齢" prompt="大会初日時点の年齢が自動表示されます。" sqref="AE28 AT23:AT27 AT3:AT20" xr:uid="{00000000-0002-0000-0000-000000000000}"/>
    <dataValidation imeMode="fullKatakana" allowBlank="1" showInputMessage="1" showErrorMessage="1" promptTitle="フリガナ" prompt="全角カタカナを入力します。" sqref="V28 R28" xr:uid="{00000000-0002-0000-0000-000001000000}"/>
    <dataValidation imeMode="hiragana" allowBlank="1" showInputMessage="1" showErrorMessage="1" promptTitle="名前（名）" prompt="名を入力します。" sqref="N28 AR3:AR20 AR23:AR27" xr:uid="{00000000-0002-0000-0000-000002000000}"/>
    <dataValidation imeMode="hiragana" allowBlank="1" showInputMessage="1" showErrorMessage="1" promptTitle="名前（姓）" prompt="姓を入力します。" sqref="J28 AQ3:AQ20 AQ23:AQ27" xr:uid="{00000000-0002-0000-0000-000003000000}"/>
    <dataValidation allowBlank="1" showInputMessage="1" showErrorMessage="1" promptTitle="シャツ" prompt="黒以外の色を設定してください。" sqref="J18:AK18" xr:uid="{00000000-0002-0000-0000-000004000000}"/>
    <dataValidation type="whole" imeMode="halfAlpha" allowBlank="1" showInputMessage="1" showErrorMessage="1" errorTitle="入力の注意事項" error="1～99の半角数字を入力してください。_x000a_全角では入力できません。" promptTitle="背番号" prompt="1～99の半角数字を入力します。_x000a__x000a_※番号の若い順に入力してください。" sqref="AO3:AO20" xr:uid="{00000000-0002-0000-0000-000005000000}">
      <formula1>1</formula1>
      <formula2>99</formula2>
    </dataValidation>
    <dataValidation type="list" allowBlank="1" showInputMessage="1" showErrorMessage="1" promptTitle="ポジション" prompt="▼より_x000a_GK・DF・MF・FW・FP_x000a_のいずれかを選択してください。_x000a_※GKは2名以上設定してください。_x000a_※通常のポジション上GKが1名のみの場合は、他のポジションと併記してください。（例：FW/GK)" sqref="AP3:AP20" xr:uid="{00000000-0002-0000-0000-000006000000}">
      <formula1>"GK,DF,MF,FW,FP,DF/GK,MF/GK,FW/GK,FP/GK"</formula1>
    </dataValidation>
    <dataValidation type="list" allowBlank="1" showInputMessage="1" showErrorMessage="1" promptTitle="キャプテン" prompt="いずれか1名「キャプテン」欄に○を付けて下さい。" sqref="AN3:AN20" xr:uid="{00000000-0002-0000-0000-000007000000}">
      <formula1>"○"</formula1>
    </dataValidation>
    <dataValidation type="whole" imeMode="on" allowBlank="1" showInputMessage="1" showErrorMessage="1" errorTitle="再入力" error="cmにて身長を入力して下さい。" promptTitle="身長" prompt="身長のサイズをcm単位にて入力_x000a_例)148cm_x000a_入力：148" sqref="AU3:AU20" xr:uid="{00000000-0002-0000-0000-000008000000}">
      <formula1>1</formula1>
      <formula2>199</formula2>
    </dataValidation>
    <dataValidation type="whole" imeMode="on" allowBlank="1" showInputMessage="1" showErrorMessage="1" errorTitle="再入力" error="cmにて身長を入力して下さい。" promptTitle="体重" prompt="体重をkg単位にて入力_x000a_例)35kgの場合_x000a_入力：35" sqref="AV3:AV20" xr:uid="{00000000-0002-0000-0000-000009000000}">
      <formula1>1</formula1>
      <formula2>199</formula2>
    </dataValidation>
    <dataValidation allowBlank="1" showInputMessage="1" showErrorMessage="1" promptTitle="大会タイトル" prompt="今回の設定に合わせて入力して下さい。_x000a_（入力箇所）_x000a_回数　：　第●回_x000a_地域　：　北海道・東北・関東・北信越・東海・関西・中国・四国・九州のいずれか" sqref="D2:AK2" xr:uid="{00000000-0002-0000-0000-00000A000000}"/>
    <dataValidation allowBlank="1" showInputMessage="1" showErrorMessage="1" promptTitle="チーム紹介" prompt="チームの活動状況や今大会にかける意気込みを入力して下さい。" sqref="D23:AK27" xr:uid="{00000000-0002-0000-0000-00000B000000}"/>
    <dataValidation type="whole" imeMode="disabled" allowBlank="1" showInputMessage="1" showErrorMessage="1" errorTitle="選手登録番号" error="入力データは、10ケタの半角数字です。入力した数字のケタを確認してください。" promptTitle="選手登録番号" prompt="10ケタの選手登録番号を入力してください。" sqref="AW3:AW20" xr:uid="{00000000-0002-0000-0000-00000C000000}">
      <formula1>1</formula1>
      <formula2>9999999999</formula2>
    </dataValidation>
    <dataValidation type="date" imeMode="halfAlpha" operator="lessThanOrEqual" allowBlank="1" showInputMessage="1" showErrorMessage="1" errorTitle="生年月日" error="参加資格に設定されている年齢設定を確認してください。" promptTitle="生年月日" prompt="西暦4桁月日形式で入力します。_x000a_（例）_x000a_1960年5月13日の場合_x000a_⇒1960/05/13" sqref="Z28" xr:uid="{00000000-0002-0000-0000-00000D000000}">
      <formula1>#REF!</formula1>
    </dataValidation>
    <dataValidation allowBlank="1" showInputMessage="1" showErrorMessage="1" promptTitle="生年月日" prompt="西暦4桁月日形式で入力します。_x000a_（例）_x000a_1960年5月13日の場合_x000a_⇒1960/05/13" sqref="AS3:AS20" xr:uid="{00000000-0002-0000-0000-00000E000000}"/>
    <dataValidation imeMode="halfAlpha" operator="lessThanOrEqual" allowBlank="1" showInputMessage="1" showErrorMessage="1" errorTitle="生年月日" error="参加資格に設定されている年齢設定を確認してください。" promptTitle="生年月日" prompt="西暦4桁月日形式で入力します。_x000a_（例）_x000a_1960年5月13日の場合_x000a_⇒1960/05/13" sqref="AS23:AS27" xr:uid="{00000000-0002-0000-0000-00000F000000}"/>
    <dataValidation imeMode="halfAlpha" allowBlank="1" showInputMessage="1" showErrorMessage="1" sqref="V16 V13 J13 J16" xr:uid="{00000000-0002-0000-0000-000010000000}"/>
  </dataValidations>
  <printOptions horizontalCentered="1" verticalCentered="1"/>
  <pageMargins left="0.59055118110236227" right="0.59055118110236227" top="0.78740157480314965" bottom="0.59055118110236227" header="0.39370078740157483" footer="0.39370078740157483"/>
  <pageSetup paperSize="9" scale="59" orientation="landscape" r:id="rId1"/>
  <headerFooter alignWithMargins="0">
    <oddHeader>&amp;R&amp;"HGP創英角ｺﾞｼｯｸUB,ｳﾙﾄﾗﾎﾞｰﾙﾄﾞ"&amp;16様式　3-1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  <pageSetUpPr fitToPage="1"/>
  </sheetPr>
  <dimension ref="C1:IS68"/>
  <sheetViews>
    <sheetView showGridLines="0" view="pageBreakPreview" topLeftCell="A5" zoomScaleNormal="100" zoomScaleSheetLayoutView="100" workbookViewId="0">
      <selection activeCell="D1" sqref="D1:AK1"/>
    </sheetView>
  </sheetViews>
  <sheetFormatPr defaultColWidth="2.7109375" defaultRowHeight="21" customHeight="1"/>
  <cols>
    <col min="1" max="3" width="2.7109375" style="26"/>
    <col min="4" max="4" width="3" style="50" customWidth="1"/>
    <col min="5" max="37" width="3" style="26" customWidth="1"/>
    <col min="38" max="38" width="4.42578125" style="25" customWidth="1"/>
    <col min="39" max="39" width="4.5703125" style="25" customWidth="1"/>
    <col min="40" max="40" width="4.28515625" style="25" bestFit="1" customWidth="1"/>
    <col min="41" max="41" width="6.42578125" style="51" customWidth="1"/>
    <col min="42" max="42" width="7.28515625" style="29" customWidth="1"/>
    <col min="43" max="44" width="22.140625" style="29" customWidth="1"/>
    <col min="45" max="45" width="17.42578125" style="29" bestFit="1" customWidth="1"/>
    <col min="46" max="46" width="9.28515625" style="25" customWidth="1"/>
    <col min="47" max="48" width="6.28515625" style="25" bestFit="1" customWidth="1"/>
    <col min="49" max="50" width="19.28515625" style="25" customWidth="1"/>
    <col min="51" max="59" width="2.42578125" style="25" customWidth="1"/>
    <col min="60" max="60" width="2.7109375" style="25" customWidth="1"/>
    <col min="61" max="61" width="11" style="25" bestFit="1" customWidth="1"/>
    <col min="62" max="62" width="15.85546875" style="25" bestFit="1" customWidth="1"/>
    <col min="63" max="63" width="13.5703125" style="25" bestFit="1" customWidth="1"/>
    <col min="64" max="66" width="2.7109375" style="25" customWidth="1"/>
    <col min="67" max="67" width="4.85546875" style="25" customWidth="1"/>
    <col min="68" max="68" width="10.5703125" style="25" customWidth="1"/>
    <col min="69" max="201" width="2.7109375" style="25" customWidth="1"/>
    <col min="202" max="248" width="2.7109375" style="26" customWidth="1"/>
    <col min="249" max="249" width="8.5703125" style="26" bestFit="1" customWidth="1"/>
    <col min="250" max="250" width="12" style="26" bestFit="1" customWidth="1"/>
    <col min="251" max="251" width="10.85546875" style="26" bestFit="1" customWidth="1"/>
    <col min="252" max="252" width="12.5703125" style="26" bestFit="1" customWidth="1"/>
    <col min="253" max="253" width="14.85546875" style="26" bestFit="1" customWidth="1"/>
    <col min="254" max="16384" width="2.7109375" style="26"/>
  </cols>
  <sheetData>
    <row r="1" spans="4:253" ht="30" customHeight="1"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4"/>
      <c r="AM1" s="235"/>
      <c r="AN1" s="232" t="s">
        <v>14</v>
      </c>
      <c r="AO1" s="186" t="s">
        <v>93</v>
      </c>
      <c r="AP1" s="182" t="s">
        <v>0</v>
      </c>
      <c r="AQ1" s="182" t="s">
        <v>160</v>
      </c>
      <c r="AR1" s="182" t="s">
        <v>161</v>
      </c>
      <c r="AS1" s="182" t="s">
        <v>159</v>
      </c>
      <c r="AT1" s="182" t="s">
        <v>22</v>
      </c>
      <c r="AU1" s="182" t="s">
        <v>105</v>
      </c>
      <c r="AV1" s="182" t="s">
        <v>106</v>
      </c>
      <c r="AW1" s="188" t="s">
        <v>1</v>
      </c>
      <c r="AX1" s="184" t="s">
        <v>109</v>
      </c>
      <c r="GO1" s="26"/>
      <c r="GP1" s="26"/>
      <c r="GQ1" s="26"/>
      <c r="GR1" s="26"/>
      <c r="GS1" s="26"/>
      <c r="IJ1" s="27" t="e">
        <f>IF(AR6 ="","",ASC(#REF!))</f>
        <v>#REF!</v>
      </c>
      <c r="IK1" s="27" t="e">
        <f>IF(#REF! ="","",ASC(#REF!))</f>
        <v>#REF!</v>
      </c>
      <c r="IL1" s="27" t="e">
        <f>IF(#REF! ="","",ASC(#REF!))</f>
        <v>#REF!</v>
      </c>
      <c r="IM1" s="27" t="e">
        <f>IF(AS6 ="","",ASC(#REF!))</f>
        <v>#REF!</v>
      </c>
      <c r="IN1" s="27" t="e">
        <f>IF(#REF! ="","",ASC(#REF!))</f>
        <v>#REF!</v>
      </c>
    </row>
    <row r="2" spans="4:253" ht="30" customHeight="1">
      <c r="D2" s="254" t="s">
        <v>97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4"/>
      <c r="AM2" s="236"/>
      <c r="AN2" s="233"/>
      <c r="AO2" s="187"/>
      <c r="AP2" s="183"/>
      <c r="AQ2" s="189"/>
      <c r="AR2" s="189"/>
      <c r="AS2" s="183"/>
      <c r="AT2" s="183"/>
      <c r="AU2" s="183"/>
      <c r="AV2" s="183"/>
      <c r="AW2" s="189"/>
      <c r="AX2" s="185"/>
      <c r="AY2" s="28"/>
      <c r="AZ2" s="28"/>
      <c r="BA2" s="28"/>
      <c r="CM2" s="29"/>
      <c r="GO2" s="26"/>
      <c r="GP2" s="26"/>
      <c r="GQ2" s="26"/>
      <c r="GR2" s="26"/>
      <c r="GS2" s="26"/>
      <c r="IJ2" s="27" t="e">
        <f>IF(AR7 ="","",ASC(#REF!))</f>
        <v>#REF!</v>
      </c>
      <c r="IK2" s="27" t="e">
        <f>IF(#REF! ="","",ASC(#REF!))</f>
        <v>#REF!</v>
      </c>
      <c r="IL2" s="27" t="e">
        <f>IF(#REF! ="","",ASC(#REF!))</f>
        <v>#REF!</v>
      </c>
      <c r="IM2" s="27" t="e">
        <f>IF(AS7 ="","",ASC(#REF!))</f>
        <v>#REF!</v>
      </c>
      <c r="IN2" s="27" t="e">
        <f>IF(#REF! ="","",ASC(#REF!))</f>
        <v>#REF!</v>
      </c>
    </row>
    <row r="3" spans="4:253" ht="30" customHeight="1">
      <c r="D3" s="234" t="s">
        <v>12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30"/>
      <c r="AM3" s="31">
        <v>1</v>
      </c>
      <c r="AN3" s="89"/>
      <c r="AO3" s="1">
        <v>1</v>
      </c>
      <c r="AP3" s="2" t="s">
        <v>16</v>
      </c>
      <c r="AQ3" s="3" t="s">
        <v>113</v>
      </c>
      <c r="AR3" s="3" t="s">
        <v>131</v>
      </c>
      <c r="AS3" s="71">
        <v>39581</v>
      </c>
      <c r="AT3" s="6">
        <f>IF(AS3&lt;&gt;"",DATEDIF(AS3,$BJ$9,"Y"),"")</f>
        <v>12</v>
      </c>
      <c r="AU3" s="84">
        <v>155</v>
      </c>
      <c r="AV3" s="84">
        <v>44</v>
      </c>
      <c r="AW3" s="109"/>
      <c r="AX3" s="106"/>
      <c r="AY3" s="32"/>
      <c r="AZ3" s="32"/>
      <c r="BA3" s="32"/>
      <c r="CM3" s="29"/>
      <c r="IO3" s="27"/>
      <c r="IP3" s="27"/>
      <c r="IQ3" s="27"/>
      <c r="IR3" s="27"/>
      <c r="IS3" s="27"/>
    </row>
    <row r="4" spans="4:253" ht="30" customHeight="1"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6"/>
      <c r="AM4" s="33">
        <v>2</v>
      </c>
      <c r="AN4" s="94"/>
      <c r="AO4" s="105">
        <v>2</v>
      </c>
      <c r="AP4" s="4" t="s">
        <v>17</v>
      </c>
      <c r="AQ4" s="5" t="s">
        <v>114</v>
      </c>
      <c r="AR4" s="5" t="s">
        <v>132</v>
      </c>
      <c r="AS4" s="72">
        <v>39617</v>
      </c>
      <c r="AT4" s="7">
        <f t="shared" ref="AT4:AT20" si="0">IF(AS4&lt;&gt;"",DATEDIF(AS4,$BJ$9,"Y"),"")</f>
        <v>12</v>
      </c>
      <c r="AU4" s="85">
        <v>143</v>
      </c>
      <c r="AV4" s="85">
        <v>34</v>
      </c>
      <c r="AW4" s="110"/>
      <c r="AX4" s="107"/>
      <c r="AY4" s="34"/>
      <c r="AZ4" s="34"/>
      <c r="BA4" s="34"/>
      <c r="BB4" s="34"/>
      <c r="BC4" s="34"/>
      <c r="BJ4" s="29"/>
      <c r="BK4" s="29"/>
      <c r="BL4" s="35"/>
      <c r="BM4" s="35"/>
      <c r="BN4" s="35"/>
      <c r="BO4" s="35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IO4" s="27"/>
      <c r="IP4" s="27"/>
      <c r="IQ4" s="27"/>
      <c r="IR4" s="27"/>
      <c r="IS4" s="27"/>
    </row>
    <row r="5" spans="4:253" ht="30" customHeight="1" thickBot="1"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32"/>
      <c r="AM5" s="33">
        <v>3</v>
      </c>
      <c r="AN5" s="94"/>
      <c r="AO5" s="105">
        <v>3</v>
      </c>
      <c r="AP5" s="4" t="s">
        <v>17</v>
      </c>
      <c r="AQ5" s="5" t="s">
        <v>115</v>
      </c>
      <c r="AR5" s="5" t="s">
        <v>133</v>
      </c>
      <c r="AS5" s="72">
        <v>39651</v>
      </c>
      <c r="AT5" s="7">
        <f t="shared" si="0"/>
        <v>12</v>
      </c>
      <c r="AU5" s="85">
        <v>148</v>
      </c>
      <c r="AV5" s="85">
        <v>38</v>
      </c>
      <c r="AW5" s="110"/>
      <c r="AX5" s="107"/>
      <c r="AY5" s="29"/>
      <c r="AZ5" s="29"/>
      <c r="BA5" s="29"/>
      <c r="BB5" s="29"/>
      <c r="BC5" s="29"/>
      <c r="BD5" s="29"/>
      <c r="BE5" s="29"/>
      <c r="BF5" s="29"/>
      <c r="BG5" s="29"/>
      <c r="BH5" s="35"/>
      <c r="BJ5" s="29"/>
      <c r="BK5" s="29"/>
      <c r="BL5" s="35"/>
      <c r="BM5" s="35"/>
      <c r="BN5" s="36"/>
      <c r="BO5" s="36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IO5" s="27"/>
      <c r="IP5" s="27"/>
      <c r="IQ5" s="27"/>
      <c r="IR5" s="27"/>
      <c r="IS5" s="27"/>
    </row>
    <row r="6" spans="4:253" ht="30" customHeight="1">
      <c r="D6" s="240" t="s">
        <v>7</v>
      </c>
      <c r="E6" s="241"/>
      <c r="F6" s="241"/>
      <c r="G6" s="241"/>
      <c r="H6" s="241"/>
      <c r="I6" s="242"/>
      <c r="J6" s="282" t="s">
        <v>103</v>
      </c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3"/>
      <c r="AL6" s="32"/>
      <c r="AM6" s="33">
        <v>4</v>
      </c>
      <c r="AN6" s="94"/>
      <c r="AO6" s="105">
        <v>4</v>
      </c>
      <c r="AP6" s="4" t="s">
        <v>17</v>
      </c>
      <c r="AQ6" s="5" t="s">
        <v>116</v>
      </c>
      <c r="AR6" s="5" t="s">
        <v>134</v>
      </c>
      <c r="AS6" s="72">
        <v>39661</v>
      </c>
      <c r="AT6" s="7">
        <f t="shared" si="0"/>
        <v>12</v>
      </c>
      <c r="AU6" s="85">
        <v>153</v>
      </c>
      <c r="AV6" s="85">
        <v>42</v>
      </c>
      <c r="AW6" s="110"/>
      <c r="AX6" s="107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103" t="s">
        <v>108</v>
      </c>
      <c r="BL6" s="29"/>
      <c r="BM6" s="29"/>
      <c r="BN6" s="29"/>
      <c r="BO6" s="35">
        <v>1</v>
      </c>
      <c r="BP6" s="35" t="s">
        <v>45</v>
      </c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118"/>
      <c r="CE6" s="118"/>
      <c r="CF6" s="118"/>
      <c r="CG6" s="29"/>
      <c r="CH6" s="29"/>
      <c r="CI6" s="29"/>
      <c r="CJ6" s="29"/>
      <c r="CK6" s="29"/>
      <c r="CL6" s="29"/>
      <c r="CM6" s="29"/>
      <c r="IO6" s="27" t="e">
        <f>IF(AR8 ="","",ASC(#REF!))</f>
        <v>#REF!</v>
      </c>
      <c r="IP6" s="27" t="e">
        <f>IF(#REF! ="","",ASC(#REF!))</f>
        <v>#REF!</v>
      </c>
      <c r="IQ6" s="27" t="e">
        <f>IF(#REF! ="","",ASC(#REF!))</f>
        <v>#REF!</v>
      </c>
      <c r="IR6" s="27" t="e">
        <f>IF(AS8 ="","",ASC(#REF!))</f>
        <v>#REF!</v>
      </c>
      <c r="IS6" s="27" t="e">
        <f>IF(#REF! ="","",ASC(#REF!))</f>
        <v>#REF!</v>
      </c>
    </row>
    <row r="7" spans="4:253" ht="30" customHeight="1" thickBot="1">
      <c r="D7" s="243"/>
      <c r="E7" s="244"/>
      <c r="F7" s="244"/>
      <c r="G7" s="244"/>
      <c r="H7" s="244"/>
      <c r="I7" s="245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5"/>
      <c r="AM7" s="33">
        <v>5</v>
      </c>
      <c r="AN7" s="94"/>
      <c r="AO7" s="105">
        <v>5</v>
      </c>
      <c r="AP7" s="4" t="s">
        <v>17</v>
      </c>
      <c r="AQ7" s="5" t="s">
        <v>117</v>
      </c>
      <c r="AR7" s="5" t="s">
        <v>135</v>
      </c>
      <c r="AS7" s="72">
        <v>39693</v>
      </c>
      <c r="AT7" s="7">
        <f t="shared" si="0"/>
        <v>12</v>
      </c>
      <c r="AU7" s="85">
        <v>156</v>
      </c>
      <c r="AV7" s="85">
        <v>45</v>
      </c>
      <c r="AW7" s="110"/>
      <c r="AX7" s="10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198" t="s">
        <v>19</v>
      </c>
      <c r="BJ7" s="198"/>
      <c r="BK7" s="198"/>
      <c r="BL7" s="37"/>
      <c r="BM7" s="37"/>
      <c r="BN7" s="37"/>
      <c r="BO7" s="35">
        <v>2</v>
      </c>
      <c r="BP7" s="35" t="s">
        <v>46</v>
      </c>
      <c r="BQ7" s="37"/>
      <c r="BR7" s="37"/>
      <c r="BS7" s="37"/>
      <c r="BT7" s="37"/>
      <c r="BU7" s="37"/>
      <c r="BV7" s="37"/>
      <c r="BW7" s="37"/>
      <c r="BX7" s="37"/>
      <c r="BY7" s="29"/>
      <c r="IO7" s="27"/>
      <c r="IP7" s="27"/>
      <c r="IQ7" s="27"/>
      <c r="IR7" s="27"/>
      <c r="IS7" s="27"/>
    </row>
    <row r="8" spans="4:253" ht="30" customHeight="1">
      <c r="D8" s="247" t="s">
        <v>37</v>
      </c>
      <c r="E8" s="248"/>
      <c r="F8" s="248"/>
      <c r="G8" s="248"/>
      <c r="H8" s="248"/>
      <c r="I8" s="249"/>
      <c r="J8" s="201" t="s">
        <v>110</v>
      </c>
      <c r="K8" s="202"/>
      <c r="L8" s="202"/>
      <c r="M8" s="202"/>
      <c r="N8" s="202"/>
      <c r="O8" s="202"/>
      <c r="P8" s="202"/>
      <c r="Q8" s="203"/>
      <c r="R8" s="144" t="s">
        <v>111</v>
      </c>
      <c r="S8" s="145"/>
      <c r="T8" s="145"/>
      <c r="U8" s="145"/>
      <c r="V8" s="145"/>
      <c r="W8" s="145"/>
      <c r="X8" s="145"/>
      <c r="Y8" s="146"/>
      <c r="Z8" s="147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9"/>
      <c r="AM8" s="33">
        <v>6</v>
      </c>
      <c r="AN8" s="94"/>
      <c r="AO8" s="105">
        <v>6</v>
      </c>
      <c r="AP8" s="4" t="s">
        <v>20</v>
      </c>
      <c r="AQ8" s="5" t="s">
        <v>118</v>
      </c>
      <c r="AR8" s="5" t="s">
        <v>136</v>
      </c>
      <c r="AS8" s="72">
        <v>39724</v>
      </c>
      <c r="AT8" s="7">
        <f t="shared" si="0"/>
        <v>11</v>
      </c>
      <c r="AU8" s="85">
        <v>145</v>
      </c>
      <c r="AV8" s="85">
        <v>36</v>
      </c>
      <c r="AW8" s="110"/>
      <c r="AX8" s="107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04" t="s">
        <v>18</v>
      </c>
      <c r="BJ8" s="204"/>
      <c r="BK8" s="204"/>
      <c r="BL8" s="29"/>
      <c r="BM8" s="29"/>
      <c r="BN8" s="29"/>
      <c r="BO8" s="39">
        <v>3</v>
      </c>
      <c r="BP8" s="39" t="s">
        <v>47</v>
      </c>
      <c r="BQ8" s="29"/>
      <c r="BR8" s="29"/>
      <c r="BS8" s="29"/>
      <c r="BT8" s="29"/>
      <c r="BU8" s="29"/>
      <c r="BV8" s="29"/>
      <c r="BW8" s="29"/>
      <c r="BX8" s="40"/>
      <c r="BY8" s="40"/>
      <c r="IO8" s="39" t="s">
        <v>2</v>
      </c>
      <c r="IP8" s="39" t="s">
        <v>3</v>
      </c>
      <c r="IQ8" s="39" t="s">
        <v>4</v>
      </c>
      <c r="IR8" s="39" t="s">
        <v>5</v>
      </c>
      <c r="IS8" s="39" t="s">
        <v>6</v>
      </c>
    </row>
    <row r="9" spans="4:253" ht="30" customHeight="1" thickBot="1">
      <c r="D9" s="250"/>
      <c r="E9" s="251"/>
      <c r="F9" s="251"/>
      <c r="G9" s="251"/>
      <c r="H9" s="251"/>
      <c r="I9" s="252"/>
      <c r="J9" s="286" t="s">
        <v>163</v>
      </c>
      <c r="K9" s="287"/>
      <c r="L9" s="287"/>
      <c r="M9" s="287"/>
      <c r="N9" s="287"/>
      <c r="O9" s="287"/>
      <c r="P9" s="287"/>
      <c r="Q9" s="288"/>
      <c r="R9" s="289" t="s">
        <v>164</v>
      </c>
      <c r="S9" s="287"/>
      <c r="T9" s="287"/>
      <c r="U9" s="287"/>
      <c r="V9" s="287"/>
      <c r="W9" s="287"/>
      <c r="X9" s="287"/>
      <c r="Y9" s="288"/>
      <c r="Z9" s="225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7"/>
      <c r="AM9" s="33">
        <v>7</v>
      </c>
      <c r="AN9" s="94"/>
      <c r="AO9" s="105">
        <v>7</v>
      </c>
      <c r="AP9" s="4" t="s">
        <v>20</v>
      </c>
      <c r="AQ9" s="5" t="s">
        <v>119</v>
      </c>
      <c r="AR9" s="5" t="s">
        <v>137</v>
      </c>
      <c r="AS9" s="72">
        <v>39756</v>
      </c>
      <c r="AT9" s="7">
        <f t="shared" si="0"/>
        <v>11</v>
      </c>
      <c r="AU9" s="85">
        <v>148</v>
      </c>
      <c r="AV9" s="85">
        <v>38</v>
      </c>
      <c r="AW9" s="110"/>
      <c r="AX9" s="107"/>
      <c r="BH9" s="39"/>
      <c r="BI9" s="38" t="s">
        <v>15</v>
      </c>
      <c r="BJ9" s="104">
        <v>44094</v>
      </c>
      <c r="BK9" s="41"/>
      <c r="BL9" s="39"/>
      <c r="BM9" s="39"/>
      <c r="BN9" s="27"/>
      <c r="BO9" s="39">
        <v>4</v>
      </c>
      <c r="BP9" s="39" t="s">
        <v>48</v>
      </c>
      <c r="IO9" s="27" t="e">
        <f>IF(AR3 ="","",ASC(#REF!))</f>
        <v>#REF!</v>
      </c>
      <c r="IP9" s="27" t="str">
        <f t="shared" ref="IP9:IP21" si="1">TRIM(AQ3)&amp; "　"&amp;TRIM(AR3)</f>
        <v>北海　美保　ホッカイ　ミホ</v>
      </c>
      <c r="IQ9" s="27" t="e">
        <f>TRIM(#REF!)&amp; "　"&amp;TRIM(#REF!)</f>
        <v>#REF!</v>
      </c>
      <c r="IR9" s="27" t="e">
        <f>IF(#REF! ="","",#REF!)</f>
        <v>#REF!</v>
      </c>
      <c r="IS9" s="27" t="e">
        <f>IF(#REF!="","",#REF!)</f>
        <v>#REF!</v>
      </c>
    </row>
    <row r="10" spans="4:253" ht="30" customHeight="1">
      <c r="D10" s="266" t="s">
        <v>31</v>
      </c>
      <c r="E10" s="267"/>
      <c r="F10" s="267"/>
      <c r="G10" s="267"/>
      <c r="H10" s="267"/>
      <c r="I10" s="268"/>
      <c r="J10" s="213" t="s">
        <v>110</v>
      </c>
      <c r="K10" s="214"/>
      <c r="L10" s="214"/>
      <c r="M10" s="214"/>
      <c r="N10" s="214"/>
      <c r="O10" s="214"/>
      <c r="P10" s="214"/>
      <c r="Q10" s="215"/>
      <c r="R10" s="219" t="s">
        <v>112</v>
      </c>
      <c r="S10" s="220"/>
      <c r="T10" s="220"/>
      <c r="U10" s="220"/>
      <c r="V10" s="220"/>
      <c r="W10" s="220"/>
      <c r="X10" s="220"/>
      <c r="Y10" s="221"/>
      <c r="Z10" s="261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3"/>
      <c r="AM10" s="33">
        <v>8</v>
      </c>
      <c r="AN10" s="94"/>
      <c r="AO10" s="105">
        <v>8</v>
      </c>
      <c r="AP10" s="4" t="s">
        <v>20</v>
      </c>
      <c r="AQ10" s="5" t="s">
        <v>120</v>
      </c>
      <c r="AR10" s="5" t="s">
        <v>138</v>
      </c>
      <c r="AS10" s="72">
        <v>39787</v>
      </c>
      <c r="AT10" s="7">
        <f t="shared" si="0"/>
        <v>11</v>
      </c>
      <c r="AU10" s="85">
        <v>147</v>
      </c>
      <c r="AV10" s="85">
        <v>38</v>
      </c>
      <c r="AW10" s="110"/>
      <c r="AX10" s="107"/>
      <c r="AY10" s="29"/>
      <c r="AZ10" s="29"/>
      <c r="BA10" s="29"/>
      <c r="BB10" s="29"/>
      <c r="BC10" s="29"/>
      <c r="BD10" s="29"/>
      <c r="BE10" s="29"/>
      <c r="BF10" s="29"/>
      <c r="BG10" s="29"/>
      <c r="BH10" s="35"/>
      <c r="BI10" s="35"/>
      <c r="BJ10" s="35"/>
      <c r="BK10" s="27"/>
      <c r="BL10" s="39"/>
      <c r="BM10" s="39"/>
      <c r="BN10" s="27"/>
      <c r="BO10" s="39">
        <v>5</v>
      </c>
      <c r="BP10" s="39" t="s">
        <v>49</v>
      </c>
      <c r="IO10" s="27" t="e">
        <f>IF(AR4 ="","",ASC(#REF!))</f>
        <v>#REF!</v>
      </c>
      <c r="IP10" s="27" t="str">
        <f t="shared" si="1"/>
        <v>青森　ゆかり　アオモリ　ユカリ</v>
      </c>
      <c r="IQ10" s="27" t="e">
        <f>TRIM(#REF!)&amp; "　"&amp;TRIM(#REF!)</f>
        <v>#REF!</v>
      </c>
      <c r="IR10" s="27" t="e">
        <f>IF(#REF! ="","",#REF!)</f>
        <v>#REF!</v>
      </c>
      <c r="IS10" s="27" t="e">
        <f>IF(#REF!="","",#REF!)</f>
        <v>#REF!</v>
      </c>
    </row>
    <row r="11" spans="4:253" ht="30" customHeight="1">
      <c r="D11" s="266"/>
      <c r="E11" s="267"/>
      <c r="F11" s="267"/>
      <c r="G11" s="267"/>
      <c r="H11" s="267"/>
      <c r="I11" s="268"/>
      <c r="J11" s="290" t="s">
        <v>165</v>
      </c>
      <c r="K11" s="291"/>
      <c r="L11" s="291"/>
      <c r="M11" s="291"/>
      <c r="N11" s="291"/>
      <c r="O11" s="291"/>
      <c r="P11" s="291"/>
      <c r="Q11" s="292"/>
      <c r="R11" s="293" t="s">
        <v>166</v>
      </c>
      <c r="S11" s="294"/>
      <c r="T11" s="294"/>
      <c r="U11" s="294"/>
      <c r="V11" s="294"/>
      <c r="W11" s="294"/>
      <c r="X11" s="294"/>
      <c r="Y11" s="295"/>
      <c r="Z11" s="258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60"/>
      <c r="AM11" s="33">
        <v>9</v>
      </c>
      <c r="AN11" s="94"/>
      <c r="AO11" s="105">
        <v>9</v>
      </c>
      <c r="AP11" s="4" t="s">
        <v>21</v>
      </c>
      <c r="AQ11" s="5" t="s">
        <v>121</v>
      </c>
      <c r="AR11" s="5" t="s">
        <v>139</v>
      </c>
      <c r="AS11" s="72">
        <v>39819</v>
      </c>
      <c r="AT11" s="7">
        <f t="shared" si="0"/>
        <v>11</v>
      </c>
      <c r="AU11" s="85">
        <v>144</v>
      </c>
      <c r="AV11" s="85">
        <v>35</v>
      </c>
      <c r="AW11" s="110"/>
      <c r="AX11" s="107"/>
      <c r="AY11" s="29"/>
      <c r="AZ11" s="29"/>
      <c r="BA11" s="29"/>
      <c r="BB11" s="29"/>
      <c r="BC11" s="29"/>
      <c r="BD11" s="29"/>
      <c r="BE11" s="29"/>
      <c r="BF11" s="29"/>
      <c r="BG11" s="29"/>
      <c r="BH11" s="35"/>
      <c r="BK11" s="27"/>
      <c r="BL11" s="39"/>
      <c r="BM11" s="39"/>
      <c r="BN11" s="27"/>
      <c r="BO11" s="39">
        <v>6</v>
      </c>
      <c r="BP11" s="39" t="s">
        <v>50</v>
      </c>
      <c r="IO11" s="27" t="e">
        <f>IF(AR5 ="","",ASC(#REF!))</f>
        <v>#REF!</v>
      </c>
      <c r="IP11" s="27" t="str">
        <f t="shared" si="1"/>
        <v>岩手　梓　イワテ　アズサ</v>
      </c>
      <c r="IQ11" s="27" t="e">
        <f>TRIM(#REF!)&amp; "　"&amp;TRIM(#REF!)</f>
        <v>#REF!</v>
      </c>
      <c r="IR11" s="27" t="e">
        <f>IF(#REF! ="","",#REF!)</f>
        <v>#REF!</v>
      </c>
      <c r="IS11" s="27" t="e">
        <f>IF(#REF!="","",#REF!)</f>
        <v>#REF!</v>
      </c>
    </row>
    <row r="12" spans="4:253" ht="30" customHeight="1">
      <c r="D12" s="43"/>
      <c r="E12" s="44"/>
      <c r="F12" s="222" t="s">
        <v>30</v>
      </c>
      <c r="G12" s="223"/>
      <c r="H12" s="223"/>
      <c r="I12" s="223"/>
      <c r="J12" s="274" t="s">
        <v>171</v>
      </c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6"/>
      <c r="AM12" s="33">
        <v>10</v>
      </c>
      <c r="AN12" s="94"/>
      <c r="AO12" s="105">
        <v>10</v>
      </c>
      <c r="AP12" s="4" t="s">
        <v>20</v>
      </c>
      <c r="AQ12" s="5" t="s">
        <v>122</v>
      </c>
      <c r="AR12" s="5" t="s">
        <v>140</v>
      </c>
      <c r="AS12" s="72">
        <v>39851</v>
      </c>
      <c r="AT12" s="7">
        <f t="shared" si="0"/>
        <v>11</v>
      </c>
      <c r="AU12" s="85">
        <v>151</v>
      </c>
      <c r="AV12" s="85">
        <v>41</v>
      </c>
      <c r="AW12" s="110"/>
      <c r="AX12" s="107"/>
      <c r="AY12" s="29"/>
      <c r="AZ12" s="29"/>
      <c r="BA12" s="29"/>
      <c r="BB12" s="29"/>
      <c r="BC12" s="29"/>
      <c r="BD12" s="29"/>
      <c r="BE12" s="29"/>
      <c r="BF12" s="29"/>
      <c r="BG12" s="29"/>
      <c r="BH12" s="35"/>
      <c r="BK12" s="27"/>
      <c r="BL12" s="39"/>
      <c r="BM12" s="39"/>
      <c r="BN12" s="27"/>
      <c r="BO12" s="39">
        <v>7</v>
      </c>
      <c r="BP12" s="39" t="s">
        <v>51</v>
      </c>
      <c r="IO12" s="27" t="e">
        <f>IF(AR6 ="","",ASC(#REF!))</f>
        <v>#REF!</v>
      </c>
      <c r="IP12" s="27" t="str">
        <f t="shared" si="1"/>
        <v>宮城　紗希　ミヤギ　サキ</v>
      </c>
      <c r="IQ12" s="27" t="e">
        <f>TRIM(#REF!)&amp; "　"&amp;TRIM(#REF!)</f>
        <v>#REF!</v>
      </c>
      <c r="IR12" s="27" t="e">
        <f>IF(#REF! ="","",#REF!)</f>
        <v>#REF!</v>
      </c>
      <c r="IS12" s="27" t="e">
        <f>IF(#REF!="","",#REF!)</f>
        <v>#REF!</v>
      </c>
    </row>
    <row r="13" spans="4:253" ht="30" customHeight="1" thickBot="1">
      <c r="D13" s="119"/>
      <c r="E13" s="120"/>
      <c r="F13" s="135" t="s">
        <v>169</v>
      </c>
      <c r="G13" s="135"/>
      <c r="H13" s="135"/>
      <c r="I13" s="224"/>
      <c r="J13" s="280" t="s">
        <v>32</v>
      </c>
      <c r="K13" s="281"/>
      <c r="L13" s="281"/>
      <c r="M13" s="281"/>
      <c r="N13" s="281"/>
      <c r="O13" s="281"/>
      <c r="P13" s="281"/>
      <c r="Q13" s="281"/>
      <c r="R13" s="135" t="s">
        <v>11</v>
      </c>
      <c r="S13" s="135"/>
      <c r="T13" s="135"/>
      <c r="U13" s="135"/>
      <c r="V13" s="277" t="s">
        <v>174</v>
      </c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9"/>
      <c r="AM13" s="33">
        <v>11</v>
      </c>
      <c r="AN13" s="94"/>
      <c r="AO13" s="105">
        <v>11</v>
      </c>
      <c r="AP13" s="4" t="s">
        <v>21</v>
      </c>
      <c r="AQ13" s="5" t="s">
        <v>123</v>
      </c>
      <c r="AR13" s="5" t="s">
        <v>141</v>
      </c>
      <c r="AS13" s="72">
        <v>39880</v>
      </c>
      <c r="AT13" s="7">
        <f t="shared" si="0"/>
        <v>11</v>
      </c>
      <c r="AU13" s="85">
        <v>163</v>
      </c>
      <c r="AV13" s="85">
        <v>50</v>
      </c>
      <c r="AW13" s="110"/>
      <c r="AX13" s="107"/>
      <c r="BH13" s="39"/>
      <c r="BK13" s="27"/>
      <c r="BL13" s="39"/>
      <c r="BM13" s="39"/>
      <c r="BN13" s="27"/>
      <c r="BO13" s="39">
        <v>8</v>
      </c>
      <c r="BP13" s="39" t="s">
        <v>52</v>
      </c>
      <c r="IO13" s="27" t="e">
        <f>IF(AR7 ="","",ASC(#REF!))</f>
        <v>#REF!</v>
      </c>
      <c r="IP13" s="27" t="str">
        <f t="shared" si="1"/>
        <v>秋田　彩　アキタ　アヤ</v>
      </c>
      <c r="IQ13" s="27" t="e">
        <f>TRIM(#REF!)&amp; "　"&amp;TRIM(#REF!)</f>
        <v>#REF!</v>
      </c>
      <c r="IR13" s="27" t="e">
        <f>IF(#REF! ="","",#REF!)</f>
        <v>#REF!</v>
      </c>
      <c r="IS13" s="27" t="e">
        <f>IF(#REF!="","",#REF!)</f>
        <v>#REF!</v>
      </c>
    </row>
    <row r="14" spans="4:253" ht="30" customHeight="1">
      <c r="D14" s="150" t="s">
        <v>170</v>
      </c>
      <c r="E14" s="150"/>
      <c r="F14" s="150"/>
      <c r="G14" s="150"/>
      <c r="H14" s="150"/>
      <c r="I14" s="151"/>
      <c r="J14" s="201" t="s">
        <v>110</v>
      </c>
      <c r="K14" s="202"/>
      <c r="L14" s="202"/>
      <c r="M14" s="202"/>
      <c r="N14" s="202"/>
      <c r="O14" s="202"/>
      <c r="P14" s="202"/>
      <c r="Q14" s="203"/>
      <c r="R14" s="144" t="s">
        <v>111</v>
      </c>
      <c r="S14" s="145"/>
      <c r="T14" s="145"/>
      <c r="U14" s="145"/>
      <c r="V14" s="145"/>
      <c r="W14" s="145"/>
      <c r="X14" s="145"/>
      <c r="Y14" s="146"/>
      <c r="Z14" s="147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9"/>
      <c r="AM14" s="33">
        <v>12</v>
      </c>
      <c r="AN14" s="94"/>
      <c r="AO14" s="105">
        <v>12</v>
      </c>
      <c r="AP14" s="4" t="s">
        <v>20</v>
      </c>
      <c r="AQ14" s="5" t="s">
        <v>124</v>
      </c>
      <c r="AR14" s="5" t="s">
        <v>142</v>
      </c>
      <c r="AS14" s="72">
        <v>39547</v>
      </c>
      <c r="AT14" s="7">
        <f t="shared" si="0"/>
        <v>12</v>
      </c>
      <c r="AU14" s="85">
        <v>157</v>
      </c>
      <c r="AV14" s="85">
        <v>46</v>
      </c>
      <c r="AW14" s="110"/>
      <c r="AX14" s="107"/>
      <c r="BH14" s="39"/>
      <c r="BK14" s="27"/>
      <c r="BL14" s="39"/>
      <c r="BM14" s="39"/>
      <c r="BN14" s="27"/>
      <c r="BO14" s="39">
        <v>9</v>
      </c>
      <c r="BP14" s="39" t="s">
        <v>53</v>
      </c>
      <c r="IO14" s="27" t="e">
        <f>IF(AR8 ="","",ASC(#REF!))</f>
        <v>#REF!</v>
      </c>
      <c r="IP14" s="27" t="str">
        <f t="shared" si="1"/>
        <v>山形　夢穂　ヤマガタ　ミズホ</v>
      </c>
      <c r="IQ14" s="27" t="e">
        <f>TRIM(#REF!)&amp; "　"&amp;TRIM(#REF!)</f>
        <v>#REF!</v>
      </c>
      <c r="IR14" s="27" t="e">
        <f>IF(#REF! ="","",#REF!)</f>
        <v>#REF!</v>
      </c>
      <c r="IS14" s="27" t="e">
        <f>IF(#REF!="","",#REF!)</f>
        <v>#REF!</v>
      </c>
    </row>
    <row r="15" spans="4:253" ht="30" customHeight="1">
      <c r="D15" s="121"/>
      <c r="E15" s="121"/>
      <c r="F15" s="121"/>
      <c r="G15" s="121"/>
      <c r="H15" s="121"/>
      <c r="I15" s="122"/>
      <c r="J15" s="290" t="s">
        <v>163</v>
      </c>
      <c r="K15" s="291"/>
      <c r="L15" s="291"/>
      <c r="M15" s="291"/>
      <c r="N15" s="291"/>
      <c r="O15" s="291"/>
      <c r="P15" s="291"/>
      <c r="Q15" s="292"/>
      <c r="R15" s="300" t="s">
        <v>164</v>
      </c>
      <c r="S15" s="301"/>
      <c r="T15" s="301"/>
      <c r="U15" s="301"/>
      <c r="V15" s="301"/>
      <c r="W15" s="301"/>
      <c r="X15" s="301"/>
      <c r="Y15" s="302"/>
      <c r="Z15" s="155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7"/>
      <c r="AM15" s="33">
        <v>13</v>
      </c>
      <c r="AN15" s="94"/>
      <c r="AO15" s="105">
        <v>13</v>
      </c>
      <c r="AP15" s="4" t="s">
        <v>17</v>
      </c>
      <c r="AQ15" s="5" t="s">
        <v>125</v>
      </c>
      <c r="AR15" s="5" t="s">
        <v>143</v>
      </c>
      <c r="AS15" s="72">
        <v>39578</v>
      </c>
      <c r="AT15" s="7">
        <f t="shared" si="0"/>
        <v>12</v>
      </c>
      <c r="AU15" s="85">
        <v>142</v>
      </c>
      <c r="AV15" s="85">
        <v>34</v>
      </c>
      <c r="AW15" s="110"/>
      <c r="AX15" s="107"/>
      <c r="BH15" s="39"/>
      <c r="BK15" s="27"/>
      <c r="BL15" s="39"/>
      <c r="BM15" s="39"/>
      <c r="BN15" s="27"/>
      <c r="BO15" s="39">
        <v>10</v>
      </c>
      <c r="BP15" s="39" t="s">
        <v>54</v>
      </c>
      <c r="IO15" s="27" t="e">
        <f>IF(AR9 ="","",ASC(#REF!))</f>
        <v>#REF!</v>
      </c>
      <c r="IP15" s="27" t="str">
        <f t="shared" si="1"/>
        <v>福島　梢　フクシマ　アズサ</v>
      </c>
      <c r="IQ15" s="27" t="e">
        <f>TRIM(#REF!)&amp; "　"&amp;TRIM(#REF!)</f>
        <v>#REF!</v>
      </c>
      <c r="IR15" s="27" t="e">
        <f>IF(#REF! ="","",#REF!)</f>
        <v>#REF!</v>
      </c>
      <c r="IS15" s="27" t="e">
        <f>IF(#REF!="","",#REF!)</f>
        <v>#REF!</v>
      </c>
    </row>
    <row r="16" spans="4:253" ht="30" customHeight="1" thickBot="1">
      <c r="D16" s="123"/>
      <c r="E16" s="123"/>
      <c r="F16" s="135" t="s">
        <v>169</v>
      </c>
      <c r="G16" s="135"/>
      <c r="H16" s="135"/>
      <c r="I16" s="224"/>
      <c r="J16" s="296" t="s">
        <v>172</v>
      </c>
      <c r="K16" s="296"/>
      <c r="L16" s="296"/>
      <c r="M16" s="296"/>
      <c r="N16" s="296"/>
      <c r="O16" s="296"/>
      <c r="P16" s="296"/>
      <c r="Q16" s="296"/>
      <c r="R16" s="257" t="s">
        <v>11</v>
      </c>
      <c r="S16" s="257"/>
      <c r="T16" s="257"/>
      <c r="U16" s="257"/>
      <c r="V16" s="297" t="s">
        <v>173</v>
      </c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9"/>
      <c r="AM16" s="33">
        <v>14</v>
      </c>
      <c r="AN16" s="94"/>
      <c r="AO16" s="105">
        <v>14</v>
      </c>
      <c r="AP16" s="4" t="s">
        <v>20</v>
      </c>
      <c r="AQ16" s="5" t="s">
        <v>126</v>
      </c>
      <c r="AR16" s="5" t="s">
        <v>144</v>
      </c>
      <c r="AS16" s="72">
        <v>39610</v>
      </c>
      <c r="AT16" s="7">
        <f t="shared" si="0"/>
        <v>12</v>
      </c>
      <c r="AU16" s="85">
        <v>157</v>
      </c>
      <c r="AV16" s="85">
        <v>46</v>
      </c>
      <c r="AW16" s="110"/>
      <c r="AX16" s="107"/>
      <c r="BH16" s="39"/>
      <c r="BK16" s="27"/>
      <c r="BL16" s="39"/>
      <c r="BM16" s="39"/>
      <c r="BN16" s="27"/>
      <c r="BO16" s="39">
        <v>11</v>
      </c>
      <c r="BP16" s="39" t="s">
        <v>55</v>
      </c>
      <c r="IO16" s="27" t="e">
        <f>IF(AR10 ="","",ASC(#REF!))</f>
        <v>#REF!</v>
      </c>
      <c r="IP16" s="27" t="str">
        <f t="shared" si="1"/>
        <v>茨城　あや　イバラギ　アヤ</v>
      </c>
      <c r="IQ16" s="27" t="e">
        <f>TRIM(#REF!)&amp; "　"&amp;TRIM(#REF!)</f>
        <v>#REF!</v>
      </c>
      <c r="IR16" s="27" t="e">
        <f>IF(#REF! ="","",#REF!)</f>
        <v>#REF!</v>
      </c>
      <c r="IS16" s="27" t="e">
        <f>IF(#REF!="","",#REF!)</f>
        <v>#REF!</v>
      </c>
    </row>
    <row r="17" spans="3:253" ht="30" customHeight="1">
      <c r="D17" s="303" t="s">
        <v>102</v>
      </c>
      <c r="E17" s="304"/>
      <c r="F17" s="304"/>
      <c r="G17" s="304"/>
      <c r="H17" s="304"/>
      <c r="I17" s="305"/>
      <c r="J17" s="205" t="s">
        <v>35</v>
      </c>
      <c r="K17" s="139"/>
      <c r="L17" s="139"/>
      <c r="M17" s="139"/>
      <c r="N17" s="139"/>
      <c r="O17" s="139"/>
      <c r="P17" s="139"/>
      <c r="Q17" s="139" t="s">
        <v>34</v>
      </c>
      <c r="R17" s="139"/>
      <c r="S17" s="139"/>
      <c r="T17" s="139"/>
      <c r="U17" s="139"/>
      <c r="V17" s="139"/>
      <c r="W17" s="139"/>
      <c r="X17" s="139" t="s">
        <v>23</v>
      </c>
      <c r="Y17" s="139"/>
      <c r="Z17" s="139"/>
      <c r="AA17" s="139"/>
      <c r="AB17" s="139"/>
      <c r="AC17" s="139"/>
      <c r="AD17" s="139"/>
      <c r="AE17" s="139" t="s">
        <v>24</v>
      </c>
      <c r="AF17" s="139"/>
      <c r="AG17" s="139"/>
      <c r="AH17" s="139"/>
      <c r="AI17" s="139"/>
      <c r="AJ17" s="139"/>
      <c r="AK17" s="272"/>
      <c r="AM17" s="33">
        <v>15</v>
      </c>
      <c r="AN17" s="94"/>
      <c r="AO17" s="105">
        <v>15</v>
      </c>
      <c r="AP17" s="4" t="s">
        <v>17</v>
      </c>
      <c r="AQ17" s="5" t="s">
        <v>127</v>
      </c>
      <c r="AR17" s="5" t="s">
        <v>145</v>
      </c>
      <c r="AS17" s="72">
        <v>39783</v>
      </c>
      <c r="AT17" s="7">
        <f t="shared" si="0"/>
        <v>11</v>
      </c>
      <c r="AU17" s="85">
        <v>152</v>
      </c>
      <c r="AV17" s="85">
        <v>42</v>
      </c>
      <c r="AW17" s="110"/>
      <c r="AX17" s="107"/>
      <c r="BH17" s="39"/>
      <c r="BK17" s="27"/>
      <c r="BL17" s="39"/>
      <c r="BM17" s="39"/>
      <c r="BN17" s="27"/>
      <c r="BO17" s="39">
        <v>12</v>
      </c>
      <c r="BP17" s="39" t="s">
        <v>56</v>
      </c>
      <c r="IO17" s="27" t="e">
        <f>IF(AR11 ="","",ASC(#REF!))</f>
        <v>#REF!</v>
      </c>
      <c r="IP17" s="27" t="str">
        <f t="shared" si="1"/>
        <v>栃木　奈穂美　トチギ　ナホミ</v>
      </c>
      <c r="IQ17" s="27" t="e">
        <f>TRIM(#REF!)&amp; "　"&amp;TRIM(#REF!)</f>
        <v>#REF!</v>
      </c>
      <c r="IR17" s="27" t="e">
        <f>IF(#REF! ="","",#REF!)</f>
        <v>#REF!</v>
      </c>
      <c r="IS17" s="27" t="e">
        <f>IF(#REF!="","",#REF!)</f>
        <v>#REF!</v>
      </c>
    </row>
    <row r="18" spans="3:253" ht="30" customHeight="1">
      <c r="D18" s="45"/>
      <c r="E18" s="46"/>
      <c r="F18" s="306" t="s">
        <v>8</v>
      </c>
      <c r="G18" s="306"/>
      <c r="H18" s="306"/>
      <c r="I18" s="307"/>
      <c r="J18" s="308" t="s">
        <v>25</v>
      </c>
      <c r="K18" s="309"/>
      <c r="L18" s="309"/>
      <c r="M18" s="309"/>
      <c r="N18" s="309"/>
      <c r="O18" s="309"/>
      <c r="P18" s="309"/>
      <c r="Q18" s="309" t="s">
        <v>26</v>
      </c>
      <c r="R18" s="309"/>
      <c r="S18" s="309"/>
      <c r="T18" s="309"/>
      <c r="U18" s="309"/>
      <c r="V18" s="309"/>
      <c r="W18" s="309"/>
      <c r="X18" s="309" t="s">
        <v>27</v>
      </c>
      <c r="Y18" s="309"/>
      <c r="Z18" s="309"/>
      <c r="AA18" s="309"/>
      <c r="AB18" s="309"/>
      <c r="AC18" s="309"/>
      <c r="AD18" s="309"/>
      <c r="AE18" s="309" t="s">
        <v>28</v>
      </c>
      <c r="AF18" s="309"/>
      <c r="AG18" s="309"/>
      <c r="AH18" s="309"/>
      <c r="AI18" s="309"/>
      <c r="AJ18" s="309"/>
      <c r="AK18" s="310"/>
      <c r="AM18" s="33">
        <v>16</v>
      </c>
      <c r="AN18" s="94"/>
      <c r="AO18" s="105">
        <v>16</v>
      </c>
      <c r="AP18" s="4" t="s">
        <v>21</v>
      </c>
      <c r="AQ18" s="5" t="s">
        <v>128</v>
      </c>
      <c r="AR18" s="5" t="s">
        <v>146</v>
      </c>
      <c r="AS18" s="72">
        <v>39551</v>
      </c>
      <c r="AT18" s="7">
        <f t="shared" si="0"/>
        <v>12</v>
      </c>
      <c r="AU18" s="85">
        <v>148</v>
      </c>
      <c r="AV18" s="85">
        <v>38</v>
      </c>
      <c r="AW18" s="110"/>
      <c r="AX18" s="107"/>
      <c r="BH18" s="39"/>
      <c r="BK18" s="27"/>
      <c r="BL18" s="39"/>
      <c r="BM18" s="39"/>
      <c r="BN18" s="27"/>
      <c r="BO18" s="39">
        <v>13</v>
      </c>
      <c r="BP18" s="39" t="s">
        <v>57</v>
      </c>
      <c r="IO18" s="27" t="e">
        <f>IF(AR12 ="","",ASC(#REF!))</f>
        <v>#REF!</v>
      </c>
      <c r="IP18" s="27" t="str">
        <f t="shared" si="1"/>
        <v>群馬　穂希　グンマ　ホマレ</v>
      </c>
      <c r="IQ18" s="27" t="e">
        <f>TRIM(#REF!)&amp; "　"&amp;TRIM(#REF!)</f>
        <v>#REF!</v>
      </c>
      <c r="IR18" s="27" t="e">
        <f>IF(#REF! ="","",#REF!)</f>
        <v>#REF!</v>
      </c>
      <c r="IS18" s="27" t="e">
        <f>IF(#REF!="","",#REF!)</f>
        <v>#REF!</v>
      </c>
    </row>
    <row r="19" spans="3:253" ht="30" customHeight="1">
      <c r="D19" s="45"/>
      <c r="E19" s="46"/>
      <c r="F19" s="306" t="s">
        <v>9</v>
      </c>
      <c r="G19" s="306"/>
      <c r="H19" s="306"/>
      <c r="I19" s="307"/>
      <c r="J19" s="318" t="s">
        <v>25</v>
      </c>
      <c r="K19" s="311"/>
      <c r="L19" s="311"/>
      <c r="M19" s="311"/>
      <c r="N19" s="311"/>
      <c r="O19" s="311"/>
      <c r="P19" s="311"/>
      <c r="Q19" s="311" t="s">
        <v>26</v>
      </c>
      <c r="R19" s="311"/>
      <c r="S19" s="311"/>
      <c r="T19" s="311"/>
      <c r="U19" s="311"/>
      <c r="V19" s="311"/>
      <c r="W19" s="311"/>
      <c r="X19" s="311" t="s">
        <v>27</v>
      </c>
      <c r="Y19" s="311"/>
      <c r="Z19" s="311"/>
      <c r="AA19" s="311"/>
      <c r="AB19" s="311"/>
      <c r="AC19" s="311"/>
      <c r="AD19" s="311"/>
      <c r="AE19" s="311" t="s">
        <v>28</v>
      </c>
      <c r="AF19" s="311"/>
      <c r="AG19" s="311"/>
      <c r="AH19" s="311"/>
      <c r="AI19" s="311"/>
      <c r="AJ19" s="311"/>
      <c r="AK19" s="312"/>
      <c r="AM19" s="33">
        <v>17</v>
      </c>
      <c r="AN19" s="94"/>
      <c r="AO19" s="105">
        <v>17</v>
      </c>
      <c r="AP19" s="4" t="s">
        <v>16</v>
      </c>
      <c r="AQ19" s="5" t="s">
        <v>129</v>
      </c>
      <c r="AR19" s="5" t="s">
        <v>147</v>
      </c>
      <c r="AS19" s="72">
        <v>39582</v>
      </c>
      <c r="AT19" s="7">
        <f t="shared" si="0"/>
        <v>12</v>
      </c>
      <c r="AU19" s="85">
        <v>149</v>
      </c>
      <c r="AV19" s="85">
        <v>39</v>
      </c>
      <c r="AW19" s="110"/>
      <c r="AX19" s="107"/>
      <c r="BH19" s="39"/>
      <c r="BK19" s="27"/>
      <c r="BL19" s="39"/>
      <c r="BM19" s="39"/>
      <c r="BN19" s="27"/>
      <c r="BO19" s="39">
        <v>14</v>
      </c>
      <c r="BP19" s="39" t="s">
        <v>58</v>
      </c>
      <c r="IO19" s="27" t="e">
        <f>IF(AR13 ="","",ASC(#REF!))</f>
        <v>#REF!</v>
      </c>
      <c r="IP19" s="27" t="str">
        <f t="shared" si="1"/>
        <v>埼玉　忍　サイタマ　シノブ</v>
      </c>
      <c r="IQ19" s="27" t="e">
        <f>TRIM(#REF!)&amp; "　"&amp;TRIM(#REF!)</f>
        <v>#REF!</v>
      </c>
      <c r="IR19" s="27" t="e">
        <f>IF(#REF! ="","",#REF!)</f>
        <v>#REF!</v>
      </c>
      <c r="IS19" s="27" t="e">
        <f>IF(#REF!="","",#REF!)</f>
        <v>#REF!</v>
      </c>
    </row>
    <row r="20" spans="3:253" ht="30" customHeight="1" thickBot="1">
      <c r="D20" s="47"/>
      <c r="E20" s="48"/>
      <c r="F20" s="313" t="s">
        <v>13</v>
      </c>
      <c r="G20" s="313"/>
      <c r="H20" s="313"/>
      <c r="I20" s="314"/>
      <c r="J20" s="315" t="s">
        <v>25</v>
      </c>
      <c r="K20" s="316"/>
      <c r="L20" s="316"/>
      <c r="M20" s="316"/>
      <c r="N20" s="316"/>
      <c r="O20" s="316"/>
      <c r="P20" s="316"/>
      <c r="Q20" s="316" t="s">
        <v>26</v>
      </c>
      <c r="R20" s="316"/>
      <c r="S20" s="316"/>
      <c r="T20" s="316"/>
      <c r="U20" s="316"/>
      <c r="V20" s="316"/>
      <c r="W20" s="316"/>
      <c r="X20" s="316" t="s">
        <v>27</v>
      </c>
      <c r="Y20" s="316"/>
      <c r="Z20" s="316"/>
      <c r="AA20" s="316"/>
      <c r="AB20" s="316"/>
      <c r="AC20" s="316"/>
      <c r="AD20" s="316"/>
      <c r="AE20" s="316" t="s">
        <v>28</v>
      </c>
      <c r="AF20" s="316"/>
      <c r="AG20" s="316"/>
      <c r="AH20" s="316"/>
      <c r="AI20" s="316"/>
      <c r="AJ20" s="316"/>
      <c r="AK20" s="317"/>
      <c r="AM20" s="49">
        <v>18</v>
      </c>
      <c r="AN20" s="98"/>
      <c r="AO20" s="63">
        <v>18</v>
      </c>
      <c r="AP20" s="64" t="s">
        <v>20</v>
      </c>
      <c r="AQ20" s="65" t="s">
        <v>130</v>
      </c>
      <c r="AR20" s="65" t="s">
        <v>148</v>
      </c>
      <c r="AS20" s="73">
        <v>39614</v>
      </c>
      <c r="AT20" s="9">
        <f t="shared" si="0"/>
        <v>12</v>
      </c>
      <c r="AU20" s="86">
        <v>166</v>
      </c>
      <c r="AV20" s="86">
        <v>53</v>
      </c>
      <c r="AW20" s="111"/>
      <c r="AX20" s="108"/>
      <c r="BH20" s="39"/>
      <c r="BK20" s="27"/>
      <c r="BL20" s="39"/>
      <c r="BM20" s="39"/>
      <c r="BN20" s="27"/>
      <c r="BO20" s="39">
        <v>15</v>
      </c>
      <c r="BP20" s="39" t="s">
        <v>59</v>
      </c>
      <c r="IO20" s="27" t="e">
        <f>IF(AR14 ="","",ASC(#REF!))</f>
        <v>#REF!</v>
      </c>
      <c r="IP20" s="27" t="str">
        <f t="shared" si="1"/>
        <v>千葉　めぐみ　チバ　メグミ</v>
      </c>
      <c r="IQ20" s="27" t="e">
        <f>TRIM(#REF!)&amp; "　"&amp;TRIM(#REF!)</f>
        <v>#REF!</v>
      </c>
      <c r="IR20" s="27" t="e">
        <f>IF(#REF! ="","",#REF!)</f>
        <v>#REF!</v>
      </c>
      <c r="IS20" s="27" t="e">
        <f>IF(#REF!="","",#REF!)</f>
        <v>#REF!</v>
      </c>
    </row>
    <row r="21" spans="3:253" ht="30" customHeight="1" thickBot="1">
      <c r="BH21" s="39"/>
      <c r="BK21" s="27"/>
      <c r="BL21" s="39"/>
      <c r="BM21" s="39"/>
      <c r="BN21" s="27"/>
      <c r="BO21" s="39">
        <v>16</v>
      </c>
      <c r="BP21" s="39" t="s">
        <v>60</v>
      </c>
      <c r="IO21" s="27" t="e">
        <f>IF(AR15 ="","",ASC(#REF!))</f>
        <v>#REF!</v>
      </c>
      <c r="IP21" s="27" t="str">
        <f t="shared" si="1"/>
        <v>東京　瑠美　トウキョウ　ルミ</v>
      </c>
      <c r="IQ21" s="27" t="e">
        <f>TRIM(#REF!)&amp; "　"&amp;TRIM(#REF!)</f>
        <v>#REF!</v>
      </c>
      <c r="IR21" s="27" t="e">
        <f>IF(#REF! ="","",#REF!)</f>
        <v>#REF!</v>
      </c>
      <c r="IS21" s="27" t="e">
        <f>IF(#REF!="","",#REF!)</f>
        <v>#REF!</v>
      </c>
    </row>
    <row r="22" spans="3:253" ht="42.6" customHeight="1">
      <c r="D22" s="77" t="s">
        <v>101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6"/>
      <c r="AL22" s="53"/>
      <c r="AM22" s="319" t="s">
        <v>36</v>
      </c>
      <c r="AN22" s="320"/>
      <c r="AO22" s="320"/>
      <c r="AP22" s="321"/>
      <c r="AQ22" s="55" t="s">
        <v>162</v>
      </c>
      <c r="AR22" s="55" t="s">
        <v>161</v>
      </c>
      <c r="AS22" s="54" t="s">
        <v>29</v>
      </c>
      <c r="AT22" s="42" t="s">
        <v>33</v>
      </c>
      <c r="AU22" s="74"/>
      <c r="AV22" s="74"/>
      <c r="AW22" s="74"/>
      <c r="AX22" s="56"/>
      <c r="BO22" s="39">
        <v>17</v>
      </c>
      <c r="BP22" s="25" t="s">
        <v>94</v>
      </c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HR22" s="27" t="e">
        <f>IF(AR16 ="","",ASC(#REF!))</f>
        <v>#REF!</v>
      </c>
      <c r="HS22" s="27" t="str">
        <f>TRIM(AQ16)&amp; "　"&amp;TRIM(AR16)</f>
        <v>神奈川　明日菜　カナガワ　アスナ</v>
      </c>
      <c r="HT22" s="27" t="e">
        <f>TRIM(#REF!)&amp; "　"&amp;TRIM(#REF!)</f>
        <v>#REF!</v>
      </c>
      <c r="HU22" s="27" t="e">
        <f>IF(#REF! ="","",#REF!)</f>
        <v>#REF!</v>
      </c>
      <c r="HV22" s="27" t="e">
        <f>IF(#REF!="","",#REF!)</f>
        <v>#REF!</v>
      </c>
    </row>
    <row r="23" spans="3:253" ht="30" customHeight="1">
      <c r="D23" s="322" t="s">
        <v>104</v>
      </c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4"/>
      <c r="AM23" s="331" t="s">
        <v>10</v>
      </c>
      <c r="AN23" s="332"/>
      <c r="AO23" s="332"/>
      <c r="AP23" s="333"/>
      <c r="AQ23" s="66" t="s">
        <v>149</v>
      </c>
      <c r="AR23" s="66" t="s">
        <v>154</v>
      </c>
      <c r="AS23" s="13">
        <v>26424</v>
      </c>
      <c r="AT23" s="21">
        <f>IF(AS23&lt;&gt;"",DATEDIF(AS23,$BJ$9,"Y"),"")</f>
        <v>48</v>
      </c>
      <c r="AU23" s="78"/>
      <c r="AV23" s="78"/>
      <c r="AW23" s="112"/>
      <c r="AX23" s="15"/>
      <c r="BO23" s="39">
        <v>18</v>
      </c>
      <c r="BP23" s="25" t="s">
        <v>95</v>
      </c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HR23" s="27" t="e">
        <f>IF(AR17 ="","",ASC(#REF!))</f>
        <v>#REF!</v>
      </c>
      <c r="HS23" s="27" t="str">
        <f>TRIM(AQ17)&amp; "　"&amp;TRIM(AR17)</f>
        <v>山梨　優衣香　ヤマナシ　ユイカ</v>
      </c>
      <c r="HT23" s="27" t="e">
        <f>TRIM(#REF!)&amp; "　"&amp;TRIM(#REF!)</f>
        <v>#REF!</v>
      </c>
      <c r="HU23" s="27" t="e">
        <f>IF(#REF! ="","",#REF!)</f>
        <v>#REF!</v>
      </c>
      <c r="HV23" s="27" t="e">
        <f>IF(#REF!="","",#REF!)</f>
        <v>#REF!</v>
      </c>
    </row>
    <row r="24" spans="3:253" ht="30" customHeight="1">
      <c r="D24" s="325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7"/>
      <c r="AM24" s="334" t="s">
        <v>98</v>
      </c>
      <c r="AN24" s="335"/>
      <c r="AO24" s="335"/>
      <c r="AP24" s="336"/>
      <c r="AQ24" s="67" t="s">
        <v>150</v>
      </c>
      <c r="AR24" s="67" t="s">
        <v>155</v>
      </c>
      <c r="AS24" s="68">
        <v>28282</v>
      </c>
      <c r="AT24" s="22">
        <f>IF(AS24&lt;&gt;"",DATEDIF(AS24,$BJ$9,"Y"),"")</f>
        <v>43</v>
      </c>
      <c r="AU24" s="79"/>
      <c r="AV24" s="79"/>
      <c r="AW24" s="113"/>
      <c r="AX24" s="19"/>
      <c r="BO24" s="39">
        <v>19</v>
      </c>
      <c r="BP24" s="25" t="s">
        <v>96</v>
      </c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HR24" s="27" t="e">
        <f>IF(AR18 ="","",ASC(#REF!))</f>
        <v>#REF!</v>
      </c>
      <c r="HS24" s="27" t="str">
        <f>TRIM(AQ18)&amp; "　"&amp;TRIM(AR18)</f>
        <v>長野　真奈　ナガノ　マナ</v>
      </c>
      <c r="HT24" s="27" t="e">
        <f>TRIM(#REF!)&amp; "　"&amp;TRIM(#REF!)</f>
        <v>#REF!</v>
      </c>
      <c r="HU24" s="27" t="e">
        <f>IF(#REF! ="","",#REF!)</f>
        <v>#REF!</v>
      </c>
      <c r="HV24" s="27" t="e">
        <f>IF(#REF!="","",#REF!)</f>
        <v>#REF!</v>
      </c>
    </row>
    <row r="25" spans="3:253" ht="30" customHeight="1">
      <c r="C25" s="25"/>
      <c r="D25" s="325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7"/>
      <c r="AM25" s="334" t="s">
        <v>98</v>
      </c>
      <c r="AN25" s="335"/>
      <c r="AO25" s="335"/>
      <c r="AP25" s="336"/>
      <c r="AQ25" s="67" t="s">
        <v>151</v>
      </c>
      <c r="AR25" s="67" t="s">
        <v>156</v>
      </c>
      <c r="AS25" s="68">
        <v>30504</v>
      </c>
      <c r="AT25" s="22">
        <f>IF(AS25&lt;&gt;"",DATEDIF(AS25,$BJ$9,"Y"),"")</f>
        <v>37</v>
      </c>
      <c r="AU25" s="79"/>
      <c r="AV25" s="79"/>
      <c r="AW25" s="113"/>
      <c r="AX25" s="19"/>
      <c r="BH25" s="39"/>
      <c r="BK25" s="27"/>
      <c r="BL25" s="39"/>
      <c r="BM25" s="39"/>
      <c r="BN25" s="27"/>
      <c r="BO25" s="25">
        <v>20</v>
      </c>
      <c r="BP25" s="25" t="s">
        <v>44</v>
      </c>
      <c r="IO25" s="27" t="e">
        <f>IF(AR19 ="","",ASC(#REF!))</f>
        <v>#REF!</v>
      </c>
      <c r="IP25" s="27" t="str">
        <f>TRIM(AQ19)&amp; "　"&amp;TRIM(AR19)</f>
        <v>新潟　優季　ニイガタ　ユウキ</v>
      </c>
      <c r="IQ25" s="27" t="e">
        <f>TRIM(#REF!)&amp; "　"&amp;TRIM(#REF!)</f>
        <v>#REF!</v>
      </c>
      <c r="IR25" s="27" t="e">
        <f>IF(#REF! ="","",#REF!)</f>
        <v>#REF!</v>
      </c>
      <c r="IS25" s="27" t="e">
        <f>IF(#REF!="","",#REF!)</f>
        <v>#REF!</v>
      </c>
    </row>
    <row r="26" spans="3:253" ht="30" customHeight="1">
      <c r="D26" s="325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7"/>
      <c r="AM26" s="334" t="s">
        <v>100</v>
      </c>
      <c r="AN26" s="335"/>
      <c r="AO26" s="335"/>
      <c r="AP26" s="336"/>
      <c r="AQ26" s="67" t="s">
        <v>152</v>
      </c>
      <c r="AR26" s="67" t="s">
        <v>157</v>
      </c>
      <c r="AS26" s="68">
        <v>31267</v>
      </c>
      <c r="AT26" s="22">
        <f>IF(AS26&lt;&gt;"",DATEDIF(AS26,$BJ$9,"Y"),"")</f>
        <v>35</v>
      </c>
      <c r="AU26" s="79"/>
      <c r="AV26" s="79"/>
      <c r="AW26" s="113"/>
      <c r="AX26" s="19"/>
      <c r="BH26" s="39"/>
      <c r="BK26" s="27"/>
      <c r="BL26" s="39"/>
      <c r="BM26" s="39"/>
      <c r="BN26" s="27"/>
      <c r="BO26" s="25">
        <v>21</v>
      </c>
      <c r="BP26" s="25" t="s">
        <v>43</v>
      </c>
      <c r="IO26" s="27" t="e">
        <f>IF(AR20 ="","",ASC(#REF!))</f>
        <v>#REF!</v>
      </c>
      <c r="IP26" s="27" t="str">
        <f>TRIM(AQ20)&amp; "　"&amp;TRIM(AR20)</f>
        <v>富山　あゆみ　トヤマ　アユミ</v>
      </c>
      <c r="IQ26" s="27" t="e">
        <f>TRIM(#REF!)&amp; "　"&amp;TRIM(#REF!)</f>
        <v>#REF!</v>
      </c>
      <c r="IR26" s="27" t="e">
        <f>IF(#REF! ="","",#REF!)</f>
        <v>#REF!</v>
      </c>
      <c r="IS26" s="27" t="e">
        <f>IF(#REF!="","",#REF!)</f>
        <v>#REF!</v>
      </c>
    </row>
    <row r="27" spans="3:253" ht="30" customHeight="1" thickBot="1">
      <c r="D27" s="328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30"/>
      <c r="AM27" s="337" t="s">
        <v>99</v>
      </c>
      <c r="AN27" s="338"/>
      <c r="AO27" s="338"/>
      <c r="AP27" s="339"/>
      <c r="AQ27" s="69" t="s">
        <v>153</v>
      </c>
      <c r="AR27" s="69" t="s">
        <v>158</v>
      </c>
      <c r="AS27" s="12">
        <v>36778</v>
      </c>
      <c r="AT27" s="23">
        <f>IF(AS27&lt;&gt;"",DATEDIF(AS27,$BJ$9,"Y"),"")</f>
        <v>20</v>
      </c>
      <c r="AU27" s="80"/>
      <c r="AV27" s="80"/>
      <c r="AW27" s="114"/>
      <c r="AX27" s="20"/>
      <c r="BH27" s="39"/>
      <c r="BK27" s="27"/>
      <c r="BL27" s="39"/>
      <c r="BM27" s="39"/>
      <c r="BN27" s="27"/>
      <c r="BO27" s="25">
        <v>22</v>
      </c>
      <c r="BP27" s="25" t="s">
        <v>42</v>
      </c>
      <c r="IO27" s="27" t="str">
        <f>IF(AR21 ="","",ASC(#REF!))</f>
        <v/>
      </c>
      <c r="IP27" s="27" t="str">
        <f>TRIM(AQ21)&amp; "　"&amp;TRIM(AR21)</f>
        <v>　</v>
      </c>
      <c r="IQ27" s="27" t="e">
        <f>TRIM(#REF!)&amp; "　"&amp;TRIM(#REF!)</f>
        <v>#REF!</v>
      </c>
      <c r="IR27" s="27" t="e">
        <f>IF(#REF! ="","",#REF!)</f>
        <v>#REF!</v>
      </c>
      <c r="IS27" s="27" t="e">
        <f>IF(#REF!="","",#REF!)</f>
        <v>#REF!</v>
      </c>
    </row>
    <row r="28" spans="3:253" ht="30" customHeight="1">
      <c r="D28" s="52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8"/>
      <c r="AA28" s="58"/>
      <c r="AB28" s="58"/>
      <c r="AC28" s="58"/>
      <c r="AD28" s="58"/>
      <c r="AE28" s="8"/>
      <c r="AF28" s="8"/>
      <c r="AG28" s="59"/>
      <c r="AH28" s="59"/>
      <c r="AI28" s="59"/>
      <c r="AJ28" s="59"/>
      <c r="AK28" s="59"/>
      <c r="BO28" s="25">
        <v>23</v>
      </c>
      <c r="BP28" s="25" t="s">
        <v>41</v>
      </c>
      <c r="IO28" s="27" t="e">
        <f>IF(#REF! ="","",ASC(#REF!))</f>
        <v>#REF!</v>
      </c>
      <c r="IP28" s="27" t="e">
        <f>TRIM(#REF!)&amp; "　"&amp;TRIM(#REF!)</f>
        <v>#REF!</v>
      </c>
      <c r="IQ28" s="27" t="e">
        <f>TRIM(#REF!)&amp; "　"&amp;TRIM(#REF!)</f>
        <v>#REF!</v>
      </c>
      <c r="IR28" s="27" t="e">
        <f>IF(#REF! ="","",#REF!)</f>
        <v>#REF!</v>
      </c>
      <c r="IS28" s="27" t="e">
        <f>IF(#REF!="","",#REF!)</f>
        <v>#REF!</v>
      </c>
    </row>
    <row r="29" spans="3:253" ht="24.95" customHeight="1">
      <c r="D29" s="60" t="s">
        <v>38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BO29" s="25">
        <v>24</v>
      </c>
      <c r="BP29" s="25" t="s">
        <v>40</v>
      </c>
      <c r="GS29" s="26"/>
      <c r="IO29" s="27" t="e">
        <f>TRIM(#REF!)&amp; "　"&amp;TRIM(#REF!)</f>
        <v>#REF!</v>
      </c>
      <c r="IP29" s="27" t="e">
        <f>TRIM(#REF!)&amp; "　"&amp;TRIM(#REF!)</f>
        <v>#REF!</v>
      </c>
      <c r="IQ29" s="27" t="e">
        <f>IF(#REF! ="","",#REF!)</f>
        <v>#REF!</v>
      </c>
      <c r="IR29" s="27" t="e">
        <f>IF(#REF!="","",#REF!)</f>
        <v>#REF!</v>
      </c>
    </row>
    <row r="30" spans="3:253" ht="24.95" customHeight="1"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BO30" s="25">
        <v>25</v>
      </c>
      <c r="BP30" s="25" t="s">
        <v>39</v>
      </c>
      <c r="GS30" s="26"/>
      <c r="IO30" s="27" t="e">
        <f>TRIM(#REF!)&amp; "　"&amp;TRIM(#REF!)</f>
        <v>#REF!</v>
      </c>
      <c r="IP30" s="27" t="e">
        <f>TRIM(#REF!)&amp; "　"&amp;TRIM(#REF!)</f>
        <v>#REF!</v>
      </c>
      <c r="IQ30" s="27" t="e">
        <f>IF(#REF! ="","",#REF!)</f>
        <v>#REF!</v>
      </c>
      <c r="IR30" s="27" t="e">
        <f>IF(#REF!="","",#REF!)</f>
        <v>#REF!</v>
      </c>
    </row>
    <row r="31" spans="3:253" ht="24.95" customHeight="1"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BO31" s="25">
        <v>26</v>
      </c>
      <c r="BP31" s="25" t="s">
        <v>61</v>
      </c>
      <c r="GS31" s="26"/>
      <c r="IO31" s="27" t="str">
        <f>TRIM(AQ25)&amp; "　"&amp;TRIM(AR25)</f>
        <v>静岡　麻子　シズオカ　アサコ</v>
      </c>
      <c r="IP31" s="27" t="e">
        <f>TRIM(#REF!)&amp; "　"&amp;TRIM(#REF!)</f>
        <v>#REF!</v>
      </c>
      <c r="IQ31" s="27" t="e">
        <f>IF(#REF! ="","",#REF!)</f>
        <v>#REF!</v>
      </c>
      <c r="IR31" s="27" t="e">
        <f>IF(#REF!="","",#REF!)</f>
        <v>#REF!</v>
      </c>
    </row>
    <row r="32" spans="3:253" ht="24.95" customHeight="1">
      <c r="BO32" s="25">
        <v>27</v>
      </c>
      <c r="BP32" s="25" t="s">
        <v>62</v>
      </c>
      <c r="GS32" s="26"/>
      <c r="IO32" s="27" t="str">
        <f>TRIM(AQ26)&amp; "　"&amp;TRIM(AR26)</f>
        <v>愛知　信弘　アイチ　ノブヒロ</v>
      </c>
      <c r="IP32" s="27" t="e">
        <f>TRIM(#REF!)&amp; "　"&amp;TRIM(#REF!)</f>
        <v>#REF!</v>
      </c>
      <c r="IQ32" s="27" t="e">
        <f>IF(#REF! ="","",#REF!)</f>
        <v>#REF!</v>
      </c>
      <c r="IR32" s="27" t="e">
        <f>IF(#REF!="","",#REF!)</f>
        <v>#REF!</v>
      </c>
    </row>
    <row r="33" spans="4:252" ht="24.95" customHeight="1">
      <c r="D33" s="26"/>
      <c r="AY33" s="29"/>
      <c r="AZ33" s="29"/>
      <c r="BO33" s="25">
        <v>28</v>
      </c>
      <c r="BP33" s="25" t="s">
        <v>63</v>
      </c>
      <c r="GS33" s="26"/>
      <c r="IO33" s="27" t="e">
        <f>TRIM(#REF!)&amp; "　"&amp;TRIM(#REF!)</f>
        <v>#REF!</v>
      </c>
      <c r="IP33" s="27" t="e">
        <f>TRIM(#REF!)&amp; "　"&amp;TRIM(#REF!)</f>
        <v>#REF!</v>
      </c>
      <c r="IQ33" s="27" t="e">
        <f>IF(#REF! ="","",#REF!)</f>
        <v>#REF!</v>
      </c>
      <c r="IR33" s="27" t="e">
        <f>IF(#REF!="","",#REF!)</f>
        <v>#REF!</v>
      </c>
    </row>
    <row r="34" spans="4:252" ht="21" customHeight="1">
      <c r="D34" s="26"/>
      <c r="AY34" s="29"/>
      <c r="AZ34" s="29"/>
      <c r="BA34" s="29"/>
      <c r="BO34" s="25">
        <v>29</v>
      </c>
      <c r="BP34" s="25" t="s">
        <v>64</v>
      </c>
    </row>
    <row r="35" spans="4:252" ht="21" customHeight="1">
      <c r="D35" s="26"/>
      <c r="AY35" s="29"/>
      <c r="AZ35" s="29"/>
      <c r="BA35" s="29"/>
      <c r="BO35" s="25">
        <v>30</v>
      </c>
      <c r="BP35" s="25" t="s">
        <v>65</v>
      </c>
    </row>
    <row r="36" spans="4:252" ht="21" customHeight="1">
      <c r="D36" s="26"/>
      <c r="BO36" s="25">
        <v>31</v>
      </c>
      <c r="BP36" s="25" t="s">
        <v>66</v>
      </c>
    </row>
    <row r="37" spans="4:252" ht="21" customHeight="1">
      <c r="D37" s="26"/>
      <c r="BO37" s="25">
        <v>32</v>
      </c>
      <c r="BP37" s="25" t="s">
        <v>67</v>
      </c>
    </row>
    <row r="38" spans="4:252" ht="21" customHeight="1">
      <c r="D38" s="26"/>
      <c r="BO38" s="25">
        <v>33</v>
      </c>
      <c r="BP38" s="25" t="s">
        <v>68</v>
      </c>
    </row>
    <row r="39" spans="4:252" ht="21" customHeight="1">
      <c r="D39" s="62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BO39" s="25">
        <v>34</v>
      </c>
      <c r="BP39" s="25" t="s">
        <v>69</v>
      </c>
    </row>
    <row r="40" spans="4:252" ht="21" customHeight="1">
      <c r="D40" s="62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6"/>
      <c r="BO40" s="25">
        <v>35</v>
      </c>
      <c r="BP40" s="25" t="s">
        <v>70</v>
      </c>
    </row>
    <row r="41" spans="4:252" ht="21" customHeight="1">
      <c r="D41" s="62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BO41" s="25">
        <v>36</v>
      </c>
      <c r="BP41" s="25" t="s">
        <v>71</v>
      </c>
    </row>
    <row r="42" spans="4:252" ht="21" customHeight="1">
      <c r="D42" s="62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BO42" s="25">
        <v>37</v>
      </c>
      <c r="BP42" s="25" t="s">
        <v>72</v>
      </c>
    </row>
    <row r="43" spans="4:252" ht="21" customHeight="1">
      <c r="D43" s="62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BO43" s="25">
        <v>38</v>
      </c>
      <c r="BP43" s="25" t="s">
        <v>73</v>
      </c>
    </row>
    <row r="44" spans="4:252" ht="21" customHeight="1">
      <c r="D44" s="62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BO44" s="25">
        <v>39</v>
      </c>
      <c r="BP44" s="25" t="s">
        <v>74</v>
      </c>
    </row>
    <row r="45" spans="4:252" ht="21" customHeight="1">
      <c r="D45" s="62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BO45" s="25">
        <v>40</v>
      </c>
      <c r="BP45" s="25" t="s">
        <v>75</v>
      </c>
    </row>
    <row r="46" spans="4:252" ht="21" customHeight="1">
      <c r="D46" s="62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BO46" s="25">
        <v>41</v>
      </c>
      <c r="BP46" s="25" t="s">
        <v>76</v>
      </c>
    </row>
    <row r="47" spans="4:252" ht="21" customHeight="1">
      <c r="D47" s="62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BO47" s="25">
        <v>42</v>
      </c>
      <c r="BP47" s="25" t="s">
        <v>77</v>
      </c>
    </row>
    <row r="48" spans="4:252" ht="21" customHeight="1">
      <c r="D48" s="62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BO48" s="25">
        <v>43</v>
      </c>
      <c r="BP48" s="25" t="s">
        <v>78</v>
      </c>
    </row>
    <row r="49" spans="4:68" ht="21" customHeight="1">
      <c r="D49" s="62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BO49" s="25">
        <v>44</v>
      </c>
      <c r="BP49" s="25" t="s">
        <v>79</v>
      </c>
    </row>
    <row r="50" spans="4:68" ht="21" customHeight="1">
      <c r="D50" s="6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BO50" s="25">
        <v>45</v>
      </c>
      <c r="BP50" s="25" t="s">
        <v>80</v>
      </c>
    </row>
    <row r="51" spans="4:68" ht="21" customHeight="1">
      <c r="D51" s="6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BO51" s="25">
        <v>46</v>
      </c>
      <c r="BP51" s="25" t="s">
        <v>81</v>
      </c>
    </row>
    <row r="52" spans="4:68" ht="21" customHeight="1">
      <c r="D52" s="6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BO52" s="25">
        <v>47</v>
      </c>
      <c r="BP52" s="25" t="s">
        <v>82</v>
      </c>
    </row>
    <row r="53" spans="4:68" ht="21" customHeight="1">
      <c r="D53" s="6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  <row r="54" spans="4:68" ht="21" customHeight="1">
      <c r="D54" s="6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</row>
    <row r="55" spans="4:68" ht="21" customHeight="1">
      <c r="D55" s="6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4:68" ht="21" customHeight="1">
      <c r="D56" s="6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</row>
    <row r="57" spans="4:68" ht="21" customHeight="1">
      <c r="D57" s="6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</row>
    <row r="58" spans="4:68" ht="21" customHeight="1">
      <c r="D58" s="62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</row>
    <row r="59" spans="4:68" ht="21" customHeight="1">
      <c r="D59" s="62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</row>
    <row r="60" spans="4:68" ht="21" customHeight="1">
      <c r="D60" s="62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</row>
    <row r="61" spans="4:68" ht="21" customHeight="1">
      <c r="D61" s="6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</row>
    <row r="62" spans="4:68" ht="21" customHeight="1">
      <c r="D62" s="6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</row>
    <row r="63" spans="4:68" ht="21" customHeight="1">
      <c r="D63" s="6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</row>
    <row r="64" spans="4:68" ht="21" customHeight="1">
      <c r="D64" s="6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</row>
    <row r="65" spans="4:37" ht="21" customHeight="1">
      <c r="D65" s="6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</row>
    <row r="66" spans="4:37" ht="21" customHeight="1">
      <c r="D66" s="6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</row>
    <row r="67" spans="4:37" ht="21" customHeight="1">
      <c r="D67" s="6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</row>
    <row r="68" spans="4:37" ht="21" customHeight="1">
      <c r="D68" s="6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</row>
  </sheetData>
  <mergeCells count="77">
    <mergeCell ref="AM22:AP22"/>
    <mergeCell ref="D23:AK27"/>
    <mergeCell ref="AM23:AP23"/>
    <mergeCell ref="AM24:AP24"/>
    <mergeCell ref="AM25:AP25"/>
    <mergeCell ref="AM26:AP26"/>
    <mergeCell ref="AM27:AP27"/>
    <mergeCell ref="Q19:W19"/>
    <mergeCell ref="X19:AD19"/>
    <mergeCell ref="AE19:AK19"/>
    <mergeCell ref="F20:I20"/>
    <mergeCell ref="J20:P20"/>
    <mergeCell ref="Q20:W20"/>
    <mergeCell ref="X20:AD20"/>
    <mergeCell ref="AE20:AK20"/>
    <mergeCell ref="F19:I19"/>
    <mergeCell ref="J19:P19"/>
    <mergeCell ref="F18:I18"/>
    <mergeCell ref="J18:P18"/>
    <mergeCell ref="Q18:W18"/>
    <mergeCell ref="X18:AD18"/>
    <mergeCell ref="AE18:AK18"/>
    <mergeCell ref="D17:I17"/>
    <mergeCell ref="J17:P17"/>
    <mergeCell ref="Q17:W17"/>
    <mergeCell ref="X17:AD17"/>
    <mergeCell ref="AE17:AK17"/>
    <mergeCell ref="J15:Q15"/>
    <mergeCell ref="F16:I16"/>
    <mergeCell ref="J16:Q16"/>
    <mergeCell ref="R16:U16"/>
    <mergeCell ref="V16:AK16"/>
    <mergeCell ref="R15:Y15"/>
    <mergeCell ref="Z15:AK15"/>
    <mergeCell ref="D10:I11"/>
    <mergeCell ref="J10:Q10"/>
    <mergeCell ref="R10:Y10"/>
    <mergeCell ref="Z10:AK10"/>
    <mergeCell ref="J11:Q11"/>
    <mergeCell ref="R11:Y11"/>
    <mergeCell ref="Z11:AK11"/>
    <mergeCell ref="D6:I7"/>
    <mergeCell ref="J6:AK7"/>
    <mergeCell ref="BI7:BK7"/>
    <mergeCell ref="D8:I9"/>
    <mergeCell ref="J8:Q8"/>
    <mergeCell ref="R8:Y8"/>
    <mergeCell ref="Z8:AK8"/>
    <mergeCell ref="J9:Q9"/>
    <mergeCell ref="R9:Y9"/>
    <mergeCell ref="Z9:AK9"/>
    <mergeCell ref="BI8:BK8"/>
    <mergeCell ref="AX1:AX2"/>
    <mergeCell ref="D2:AK2"/>
    <mergeCell ref="D3:AK4"/>
    <mergeCell ref="AR1:AR2"/>
    <mergeCell ref="AS1:AS2"/>
    <mergeCell ref="AT1:AT2"/>
    <mergeCell ref="AU1:AU2"/>
    <mergeCell ref="AV1:AV2"/>
    <mergeCell ref="AW1:AW2"/>
    <mergeCell ref="D1:AK1"/>
    <mergeCell ref="AM1:AM2"/>
    <mergeCell ref="AN1:AN2"/>
    <mergeCell ref="AO1:AO2"/>
    <mergeCell ref="AP1:AP2"/>
    <mergeCell ref="AQ1:AQ2"/>
    <mergeCell ref="F12:I12"/>
    <mergeCell ref="J12:AK12"/>
    <mergeCell ref="V13:AK13"/>
    <mergeCell ref="D14:I14"/>
    <mergeCell ref="J14:Q14"/>
    <mergeCell ref="R14:Y14"/>
    <mergeCell ref="Z14:AK14"/>
    <mergeCell ref="F13:I13"/>
    <mergeCell ref="J13:Q13"/>
    <mergeCell ref="R13:U13"/>
  </mergeCells>
  <phoneticPr fontId="1"/>
  <dataValidations count="16">
    <dataValidation type="whole" imeMode="halfAlpha" allowBlank="1" showInputMessage="1" showErrorMessage="1" errorTitle="選手登録番号" error="入力データは、10ケタの半角数字です。入力した数字のケタを確認してください。" promptTitle="選手登録番号" prompt="10ケタの選手登録番号を入力してください。" sqref="AW3:AX20" xr:uid="{00000000-0002-0000-0100-000000000000}">
      <formula1>1</formula1>
      <formula2>9999999999</formula2>
    </dataValidation>
    <dataValidation allowBlank="1" showInputMessage="1" showErrorMessage="1" promptTitle="チーム紹介" prompt="チームの活動状況や今大会にかける意気込みを入力して下さい。" sqref="D23:AK27" xr:uid="{00000000-0002-0000-0100-000001000000}"/>
    <dataValidation allowBlank="1" showInputMessage="1" showErrorMessage="1" promptTitle="大会タイトル" prompt="今回の設定に合わせて入力して下さい。_x000a_（入力箇所）_x000a_回数　：　第●回_x000a_地域　：　北海道・東北・関東・北信越・東海・関西・中国・四国・九州のいずれか" sqref="D2:AK2" xr:uid="{00000000-0002-0000-0100-000002000000}"/>
    <dataValidation type="date" imeMode="halfAlpha" operator="greaterThanOrEqual" allowBlank="1" showInputMessage="1" showErrorMessage="1" errorTitle="生年月日" error="参加資格に設定されている年齢設定を確認してください。" promptTitle="生年月日" prompt="西暦4桁月日形式で入力します。_x000a_（例）_x000a_1960年5月13日の場合_x000a_⇒1960/05/13" sqref="AS3:AS20" xr:uid="{00000000-0002-0000-0100-000003000000}">
      <formula1>$BJ$8</formula1>
    </dataValidation>
    <dataValidation type="list" allowBlank="1" showInputMessage="1" showErrorMessage="1" promptTitle="キャプテン" prompt="いずれか1名「キャプテン」欄に○を付けて下さい。" sqref="AN3:AN20" xr:uid="{00000000-0002-0000-0100-000004000000}">
      <formula1>"○"</formula1>
    </dataValidation>
    <dataValidation type="list" allowBlank="1" showInputMessage="1" showErrorMessage="1" promptTitle="ポジション" prompt="▼より_x000a_GK・DF・MF・FW_x000a_のいずれかを選択してください。_x000a_※GKは2名以上設定してください。_x000a_※通常のポジション上GKが1名のみの場合は、他のポジションと併記してください。（例：FW/GK)" sqref="AP3:AP20" xr:uid="{00000000-0002-0000-0100-000005000000}">
      <formula1>"GK,DF,MF,FW,DF/GK,MF/GK,FW/GK,FP"</formula1>
    </dataValidation>
    <dataValidation type="whole" imeMode="halfAlpha" allowBlank="1" showInputMessage="1" showErrorMessage="1" errorTitle="入力の注意事項" error="1～99の半角数字を入力してください。_x000a_全角では入力できません。" promptTitle="背番号" prompt="1～99の半角数字を入力します。_x000a__x000a_※番号の若い順に入力してください。" sqref="AO3:AO20" xr:uid="{00000000-0002-0000-0100-000006000000}">
      <formula1>1</formula1>
      <formula2>99</formula2>
    </dataValidation>
    <dataValidation imeMode="halfAlpha" allowBlank="1" showInputMessage="1" showErrorMessage="1" sqref="V16 V13 J13 J16" xr:uid="{00000000-0002-0000-0100-000007000000}"/>
    <dataValidation allowBlank="1" showInputMessage="1" showErrorMessage="1" promptTitle="シャツ" prompt="黒以外の色を設定してください。" sqref="J18:AK18" xr:uid="{00000000-0002-0000-0100-000008000000}"/>
    <dataValidation imeMode="hiragana" allowBlank="1" showInputMessage="1" showErrorMessage="1" promptTitle="名前（姓）" prompt="姓を入力します。" sqref="J28 J9 J11 AQ3:AQ20 AQ23:AQ27" xr:uid="{00000000-0002-0000-0100-000009000000}"/>
    <dataValidation imeMode="hiragana" allowBlank="1" showInputMessage="1" showErrorMessage="1" promptTitle="名前（名）" prompt="名を入力します。" sqref="N28 AR3:AR20 AR23:AR27" xr:uid="{00000000-0002-0000-0100-00000A000000}"/>
    <dataValidation imeMode="fullKatakana" allowBlank="1" showInputMessage="1" showErrorMessage="1" promptTitle="フリガナ" prompt="全角カタカナを入力します。" sqref="V28 R28 R11 R9" xr:uid="{00000000-0002-0000-0100-00000B000000}"/>
    <dataValidation type="date" imeMode="halfAlpha" operator="lessThanOrEqual" allowBlank="1" showInputMessage="1" showErrorMessage="1" errorTitle="生年月日" error="参加資格に設定されている年齢設定を確認してください。" promptTitle="生年月日" prompt="西暦4桁月日形式で入力します。_x000a_（例）_x000a_1960年5月13日の場合_x000a_⇒1960/05/13" sqref="Z28 AS23:AS27" xr:uid="{00000000-0002-0000-0100-00000C000000}">
      <formula1>$BJ$8</formula1>
    </dataValidation>
    <dataValidation allowBlank="1" showInputMessage="1" showErrorMessage="1" promptTitle="年齢" prompt="大会初日時点の年齢が自動表示されます。" sqref="AE28 Z9 Z11 AT3:AT20 AT23:AV27" xr:uid="{00000000-0002-0000-0100-00000D000000}"/>
    <dataValidation type="whole" imeMode="on" allowBlank="1" showInputMessage="1" showErrorMessage="1" errorTitle="再入力" error="cmにて身長を入力して下さい。" promptTitle="体重" prompt="体重をkg単位にて入力_x000a_例)35kgの場合_x000a_入力：35" sqref="AV3:AV20" xr:uid="{00000000-0002-0000-0100-00000E000000}">
      <formula1>1</formula1>
      <formula2>99</formula2>
    </dataValidation>
    <dataValidation type="whole" imeMode="on" allowBlank="1" showInputMessage="1" showErrorMessage="1" errorTitle="再入力" error="cmにて身長を入力して下さい。" promptTitle="身長" prompt="身長のサイズをcm単位にて入力_x000a_例)148cmの場合_x000a_入力：148" sqref="AU3:AU20" xr:uid="{00000000-0002-0000-0100-00000F000000}">
      <formula1>1</formula1>
      <formula2>199</formula2>
    </dataValidation>
  </dataValidations>
  <hyperlinks>
    <hyperlink ref="V13" r:id="rId1" xr:uid="{00000000-0004-0000-0100-000000000000}"/>
    <hyperlink ref="V16" r:id="rId2" xr:uid="{00000000-0004-0000-0100-000001000000}"/>
  </hyperlinks>
  <printOptions horizontalCentered="1" verticalCentered="1"/>
  <pageMargins left="0.59055118110236227" right="0.59055118110236227" top="0.78740157480314965" bottom="0.59055118110236227" header="0.39370078740157483" footer="0.39370078740157483"/>
  <pageSetup paperSize="9" scale="59" orientation="landscape" r:id="rId3"/>
  <headerFooter alignWithMargins="0">
    <oddHeader>&amp;R&amp;"HGP創英角ｺﾞｼｯｸUB,ｳﾙﾄﾗﾎﾞｰﾙﾄﾞ"&amp;16様式　3-1</oddHeader>
  </headerFooter>
  <rowBreaks count="1" manualBreakCount="1">
    <brk id="15" min="3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参加申込書_入力例</vt:lpstr>
      <vt:lpstr>参加申込書!Print_Area</vt:lpstr>
      <vt:lpstr>参加申込書_入力例!Print_Area</vt:lpstr>
    </vt:vector>
  </TitlesOfParts>
  <Company>公益財団法人日本サッカー協会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NOGUCHI</dc:creator>
  <cp:lastModifiedBy>北海道FA_長濱由紀子</cp:lastModifiedBy>
  <cp:lastPrinted>2018-05-18T09:00:17Z</cp:lastPrinted>
  <dcterms:created xsi:type="dcterms:W3CDTF">2002-10-09T06:04:35Z</dcterms:created>
  <dcterms:modified xsi:type="dcterms:W3CDTF">2021-09-14T00:01:11Z</dcterms:modified>
</cp:coreProperties>
</file>